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N:\2019 Unity Project RFP\RFP\Forms\"/>
    </mc:Choice>
  </mc:AlternateContent>
  <xr:revisionPtr revIDLastSave="0" documentId="10_ncr:100000_{9A67706F-79E1-4B1C-9434-7F818271CFFA}" xr6:coauthVersionLast="31" xr6:coauthVersionMax="31" xr10:uidLastSave="{00000000-0000-0000-0000-000000000000}"/>
  <bookViews>
    <workbookView xWindow="32760" yWindow="32760" windowWidth="25200" windowHeight="11985" xr2:uid="{00000000-000D-0000-FFFF-FFFF00000000}"/>
  </bookViews>
  <sheets>
    <sheet name="MRA Computation" sheetId="14" r:id="rId1"/>
    <sheet name="Budget-Summary" sheetId="1" r:id="rId2"/>
    <sheet name="Budget-PS" sheetId="2" r:id="rId3"/>
    <sheet name="Budget-FrBenefits" sheetId="13" r:id="rId4"/>
    <sheet name="Budget-Travel" sheetId="4" r:id="rId5"/>
    <sheet name="Budget-Equipment" sheetId="5" r:id="rId6"/>
    <sheet name="Budget-Supplies" sheetId="6" r:id="rId7"/>
    <sheet name="Budget-Other" sheetId="7" r:id="rId8"/>
    <sheet name="Budget-Consultant" sheetId="8" r:id="rId9"/>
    <sheet name="Admin Certification" sheetId="15" r:id="rId10"/>
  </sheets>
  <definedNames>
    <definedName name="_xlnm.Print_Area" localSheetId="8">'Budget-Consultant'!$A$1:$C$51</definedName>
    <definedName name="_xlnm.Print_Area" localSheetId="5">'Budget-Equipment'!$A$1:$C$61</definedName>
    <definedName name="_xlnm.Print_Area" localSheetId="7">'Budget-Other'!$A$1:$C$55</definedName>
    <definedName name="_xlnm.Print_Area" localSheetId="6">'Budget-Supplies'!$A$1:$C$49</definedName>
    <definedName name="_xlnm.Print_Area" localSheetId="4">'Budget-Travel'!$A$1:$C$49</definedName>
    <definedName name="_xlnm.Print_Titles" localSheetId="2">'Budget-PS'!$3:$8</definedName>
  </definedNames>
  <calcPr calcId="179017"/>
</workbook>
</file>

<file path=xl/calcChain.xml><?xml version="1.0" encoding="utf-8"?>
<calcChain xmlns="http://schemas.openxmlformats.org/spreadsheetml/2006/main">
  <c r="E66" i="14" l="1"/>
  <c r="E59" i="14"/>
  <c r="E62" i="14"/>
  <c r="E61" i="14"/>
  <c r="E60" i="14"/>
  <c r="E58" i="14"/>
  <c r="E57" i="14"/>
  <c r="E51" i="14"/>
  <c r="E52" i="14"/>
  <c r="E53" i="14"/>
  <c r="E54" i="14"/>
  <c r="E55" i="14"/>
  <c r="E43" i="14"/>
  <c r="E44" i="14"/>
  <c r="E21" i="14"/>
  <c r="E22" i="14"/>
  <c r="E23" i="14"/>
  <c r="E17" i="14"/>
  <c r="E16" i="14"/>
  <c r="E11" i="14"/>
  <c r="E12" i="14"/>
  <c r="E13" i="14"/>
  <c r="E14" i="14"/>
  <c r="E65" i="14"/>
  <c r="E48" i="14"/>
  <c r="E47" i="14"/>
  <c r="E46" i="14"/>
  <c r="E45" i="14"/>
  <c r="E42" i="14"/>
  <c r="E41" i="14"/>
  <c r="E33" i="14"/>
  <c r="E34" i="14"/>
  <c r="E35" i="14"/>
  <c r="E36" i="14"/>
  <c r="E37" i="14"/>
  <c r="E38" i="14"/>
  <c r="E39" i="14"/>
  <c r="E10" i="14"/>
  <c r="E19" i="14"/>
  <c r="E20" i="14"/>
  <c r="E24" i="14"/>
  <c r="E25" i="14"/>
  <c r="E26" i="14"/>
  <c r="E27" i="14"/>
  <c r="E28" i="14"/>
  <c r="E29" i="14"/>
  <c r="E30" i="14"/>
  <c r="E32" i="14"/>
  <c r="E50" i="14"/>
  <c r="B2" i="15"/>
  <c r="E64" i="14"/>
  <c r="E8" i="14"/>
  <c r="B3" i="1"/>
  <c r="B1" i="4" s="1"/>
  <c r="B1" i="8"/>
  <c r="K5" i="14"/>
  <c r="E50" i="2"/>
  <c r="E49" i="2"/>
  <c r="E46" i="2"/>
  <c r="E45" i="2"/>
  <c r="E42" i="2"/>
  <c r="E41" i="2"/>
  <c r="E38" i="2"/>
  <c r="E37" i="2"/>
  <c r="E34" i="2"/>
  <c r="E33" i="2"/>
  <c r="E30" i="2"/>
  <c r="E29" i="2"/>
  <c r="E26" i="2"/>
  <c r="E25" i="2"/>
  <c r="E22" i="2"/>
  <c r="E21" i="2"/>
  <c r="E18" i="2"/>
  <c r="E17" i="2"/>
  <c r="E14" i="2"/>
  <c r="E13" i="2"/>
  <c r="E10" i="2"/>
  <c r="E9" i="2"/>
  <c r="C14" i="1"/>
  <c r="C47" i="4"/>
  <c r="C16" i="1" s="1"/>
  <c r="C57" i="5"/>
  <c r="C18" i="1" s="1"/>
  <c r="C48" i="6"/>
  <c r="C20" i="1" s="1"/>
  <c r="C54" i="7"/>
  <c r="C22" i="1" s="1"/>
  <c r="C50" i="8"/>
  <c r="C24" i="1"/>
  <c r="A2" i="13"/>
  <c r="E29" i="13"/>
  <c r="H29" i="13"/>
  <c r="A1" i="8"/>
  <c r="A1" i="7"/>
  <c r="A1" i="6"/>
  <c r="A1" i="5"/>
  <c r="A1" i="4"/>
  <c r="A3" i="2"/>
  <c r="J5" i="14"/>
  <c r="B1" i="5"/>
  <c r="E67" i="14" l="1"/>
  <c r="C31" i="1" s="1"/>
  <c r="C2" i="13"/>
  <c r="E54" i="2"/>
  <c r="C12" i="1" s="1"/>
  <c r="C28" i="1" s="1"/>
  <c r="C32" i="1" s="1"/>
  <c r="B3" i="2"/>
  <c r="B1" i="7"/>
  <c r="B1" i="6"/>
  <c r="E56" i="2" l="1"/>
</calcChain>
</file>

<file path=xl/sharedStrings.xml><?xml version="1.0" encoding="utf-8"?>
<sst xmlns="http://schemas.openxmlformats.org/spreadsheetml/2006/main" count="271" uniqueCount="160">
  <si>
    <t>BUDGET SUMMARY</t>
  </si>
  <si>
    <t xml:space="preserve">  BUDGET CATEGORY</t>
  </si>
  <si>
    <t>AMOUNT</t>
  </si>
  <si>
    <t xml:space="preserve">  Personnel </t>
  </si>
  <si>
    <t xml:space="preserve">  Fringe Benefits</t>
  </si>
  <si>
    <t xml:space="preserve">  Travel</t>
  </si>
  <si>
    <t xml:space="preserve">  Equipment</t>
  </si>
  <si>
    <t xml:space="preserve">  Supplies</t>
  </si>
  <si>
    <t xml:space="preserve">  Other</t>
  </si>
  <si>
    <t xml:space="preserve">  Consultant/Contractual</t>
  </si>
  <si>
    <t xml:space="preserve">        TOTAL</t>
  </si>
  <si>
    <t>PERSONNEL SERVICES FORM</t>
  </si>
  <si>
    <t xml:space="preserve"> </t>
  </si>
  <si>
    <t>Title/Name (if position is vacant,</t>
  </si>
  <si>
    <t># of</t>
  </si>
  <si>
    <t>indicate TBH and approx. date of hire)</t>
  </si>
  <si>
    <t>Annual Salary</t>
  </si>
  <si>
    <t>FTE</t>
  </si>
  <si>
    <t>Months</t>
  </si>
  <si>
    <t>Requested</t>
  </si>
  <si>
    <t xml:space="preserve">Position description: </t>
  </si>
  <si>
    <t>Personnel Subtotal</t>
  </si>
  <si>
    <t>Fringe Benefits (enter percentage)</t>
  </si>
  <si>
    <t>Total Personnel Costs</t>
  </si>
  <si>
    <t>If you need additional space, feel free to make copies of this form.  The Total Amount requested should only be stated on the last page</t>
  </si>
  <si>
    <t>PERSONNEL SERVICES</t>
  </si>
  <si>
    <t>BUDGET CATEGORY - FRINGE BENEFITS</t>
  </si>
  <si>
    <t xml:space="preserve">       </t>
  </si>
  <si>
    <t xml:space="preserve">                            COMPONENT</t>
  </si>
  <si>
    <t>PERCENTAGE</t>
  </si>
  <si>
    <t xml:space="preserve">         F.I.C.A.</t>
  </si>
  <si>
    <t xml:space="preserve">         Health Insurance</t>
  </si>
  <si>
    <t xml:space="preserve">         Unemployment Insurance</t>
  </si>
  <si>
    <t xml:space="preserve">         Disability Insurance</t>
  </si>
  <si>
    <t xml:space="preserve">         Life Insurance</t>
  </si>
  <si>
    <t xml:space="preserve">         Workers Compensation</t>
  </si>
  <si>
    <t xml:space="preserve">         Pension/Retirement</t>
  </si>
  <si>
    <t xml:space="preserve">         Other (itemize):</t>
  </si>
  <si>
    <t xml:space="preserve">                TOTAL</t>
  </si>
  <si>
    <t xml:space="preserve">Please explain in a sentence if the above rate is applied equally to all personnel lines.  For multiple rates explain </t>
  </si>
  <si>
    <t>how the rate is applied.</t>
  </si>
  <si>
    <t>BUDGET CATEGORY- TRAVEL</t>
  </si>
  <si>
    <t>Client Travel:</t>
  </si>
  <si>
    <t>Methodology Used:</t>
  </si>
  <si>
    <t>Staff Travel:</t>
  </si>
  <si>
    <t xml:space="preserve">Total Travel Requested   </t>
  </si>
  <si>
    <t xml:space="preserve">                                          </t>
  </si>
  <si>
    <t>BUDGET CATEGORY- EQUIPMENT</t>
  </si>
  <si>
    <t>Item:</t>
  </si>
  <si>
    <t xml:space="preserve">Total Equipment Requested  </t>
  </si>
  <si>
    <t>BUDGET CATEGORY- SUPPLIES</t>
  </si>
  <si>
    <t>Program Supplies</t>
  </si>
  <si>
    <t>Office Supplies</t>
  </si>
  <si>
    <t xml:space="preserve">Total Supplies Requested   </t>
  </si>
  <si>
    <t>BUDGET CATEGORY- OTHER</t>
  </si>
  <si>
    <t xml:space="preserve">Total Requested -- Other  </t>
  </si>
  <si>
    <t>Consultant Name:</t>
  </si>
  <si>
    <t>Type of Service:</t>
  </si>
  <si>
    <t>Rate and Terms of Service:</t>
  </si>
  <si>
    <t xml:space="preserve">Total Contractual/Consultant Services Requested  </t>
  </si>
  <si>
    <t>AGENCY NAME:</t>
  </si>
  <si>
    <t>BUDGET CATEGORY- CONSULTANT/CONTRACTUAL</t>
  </si>
  <si>
    <t>Equipment is defined as any single item with a useful life of more than one year and an acquisition cost which equals or exceeds the lesser of (a) the capitalization level established by your agency for financial statement purposes, or (b) $5,000</t>
  </si>
  <si>
    <t>Full-Time</t>
  </si>
  <si>
    <t>Part-Time</t>
  </si>
  <si>
    <t xml:space="preserve">Methodology Used: </t>
  </si>
  <si>
    <t>Service Type</t>
  </si>
  <si>
    <t>Projected Reimbursement (MRA)</t>
  </si>
  <si>
    <t>Steps to Complete the Maximum Reimbursable Amount (MRA) Computation Worksheet</t>
  </si>
  <si>
    <r>
      <t xml:space="preserve">A.      </t>
    </r>
    <r>
      <rPr>
        <b/>
        <u/>
        <sz val="10"/>
        <rFont val="Arial"/>
        <family val="2"/>
      </rPr>
      <t xml:space="preserve">Agency Name: </t>
    </r>
  </si>
  <si>
    <t>Difference [Must be $0 - MRA in cell C31 must equal the MRA in cell C28 - MUST NOT BE LESS]</t>
  </si>
  <si>
    <r>
      <t>D.     </t>
    </r>
    <r>
      <rPr>
        <b/>
        <u/>
        <sz val="10"/>
        <rFont val="Arial"/>
        <family val="2"/>
      </rPr>
      <t xml:space="preserve">Line-Item Budget </t>
    </r>
  </si>
  <si>
    <t>Reimbursement Rate</t>
  </si>
  <si>
    <t>Brief Intervention</t>
  </si>
  <si>
    <t>Enter your agency's name.</t>
  </si>
  <si>
    <t>Targeted Outreach</t>
  </si>
  <si>
    <t xml:space="preserve">Enter projections for service types in column (D) for the fee-for-service portion of the reimbursement structure.  </t>
  </si>
  <si>
    <t xml:space="preserve">The worksheet has been pre-populated with prescribed reimbursement rates for each service [these rates are not negotiable] for the fee-for-service portion of the reimbursement structure.  </t>
  </si>
  <si>
    <r>
      <rPr>
        <b/>
        <sz val="10"/>
        <rFont val="Arial"/>
        <family val="2"/>
      </rPr>
      <t>Fee-for-service:</t>
    </r>
    <r>
      <rPr>
        <sz val="10"/>
        <rFont val="Arial"/>
        <family val="2"/>
      </rPr>
      <t xml:space="preserve">  once you’ve entered service projections in column (D), column (E) “Projected Reimbursement (MRA)” contains a formula that computes the reimbursement (MRA) for each service by multiplying column (D) by the rate in column (C).   </t>
    </r>
  </si>
  <si>
    <t>Amount</t>
  </si>
  <si>
    <t xml:space="preserve">  Indirect Costs/Program Administration</t>
  </si>
  <si>
    <t xml:space="preserve">              CERTIFICATION OF MAXIMUM ADMINISTRATIVE COST</t>
  </si>
  <si>
    <t xml:space="preserve"> The undersigned hereby certifies (1) that no more than 15% of the funds provided under this</t>
  </si>
  <si>
    <t xml:space="preserve"> contract are administrative costs, defined as (a) usual and recognized overhead, including established indirect</t>
  </si>
  <si>
    <t xml:space="preserve"> rates for agencies, (b) management and oversight of the program, and (c) other  types of program support</t>
  </si>
  <si>
    <t xml:space="preserve"> such as quality assurance, quality control, and related activities, and (2) that the  program narrative  includes</t>
  </si>
  <si>
    <t xml:space="preserve"> sufficient detail concerning the administrative components of budget line items, in order to adequately </t>
  </si>
  <si>
    <t xml:space="preserve"> demonstrate that the administrative costs do not exceed 15%.</t>
  </si>
  <si>
    <t xml:space="preserve"> Signed:_____________________________________________</t>
  </si>
  <si>
    <t xml:space="preserve"> Name and title:________________________________________</t>
  </si>
  <si>
    <t>APPLICANT NAME:</t>
  </si>
  <si>
    <t>Outreach Services</t>
  </si>
  <si>
    <t>PrEP Initial Medical Visit</t>
  </si>
  <si>
    <t>PrEP Prescription (Medical)</t>
  </si>
  <si>
    <t>PrEP Prescription (Non-Medical)</t>
  </si>
  <si>
    <t>PEP Eligibility Assessment</t>
  </si>
  <si>
    <t>PEP Initial Medical Visit</t>
  </si>
  <si>
    <t>PEP Prescription (Non-Medical)</t>
  </si>
  <si>
    <t>TOTAL PROPOSED MRA</t>
  </si>
  <si>
    <t xml:space="preserve">Complete a line-item budget that is equal to the “Total Proposed MRA” above.  </t>
  </si>
  <si>
    <t>"Total Proposed MRA" from MRA Computation Worksheet</t>
  </si>
  <si>
    <t xml:space="preserve">C.     Maximum Reimbursable Amount (MRA) = Proposal Amount </t>
  </si>
  <si>
    <t>Unity Project: PrEP for Adolescents</t>
  </si>
  <si>
    <r>
      <t xml:space="preserve">Please use the following guidance to complete the Maximum Reimbursable Amount (MRA) computation worksheet.  The worksheet contains formulas that perform calculations within the worksheet as well as links this worksheet to the Budget Summary page.  The cells containing the formulas and links are highlighted blue and will NOT require manual entries by you.  Please do not change or delete information in these cells.  The ONLY cells that require data entry on your part are highlighted yellow.  The purpose of this worksheet is to:  a) determine service projections for program services types, and b) compute a total Maximum Reimbursable Amount for your proposal and budget request.  </t>
    </r>
    <r>
      <rPr>
        <b/>
        <sz val="10"/>
        <rFont val="Arial"/>
        <family val="2"/>
      </rPr>
      <t xml:space="preserve">This service category will be reimbursed using a hybrid of fee-for-service and deliverable.          </t>
    </r>
  </si>
  <si>
    <t>Assessment and Education Services</t>
  </si>
  <si>
    <t>H-PLUS Screen</t>
  </si>
  <si>
    <t>Intake Assessment</t>
  </si>
  <si>
    <t>PrEP Reassessment</t>
  </si>
  <si>
    <t>Medication Services</t>
  </si>
  <si>
    <t>PEP Starter Pack / PEP Medication</t>
  </si>
  <si>
    <t>PrEP Starter Pack</t>
  </si>
  <si>
    <t>PEP Follow-up (Non-Medical): Weekly</t>
  </si>
  <si>
    <t>PEP Follow-up (Medical): Labs</t>
  </si>
  <si>
    <t>PEP Follow-up (Medical): 30-day</t>
  </si>
  <si>
    <t>PEP Follow-up (Medical):  90-day</t>
  </si>
  <si>
    <t>PEP Eligibility Assessment – 3rd Party Pay</t>
  </si>
  <si>
    <t>PEP Initial Medical Visit – 3rd Party Pay</t>
  </si>
  <si>
    <t>PEP Follow-up (Medical): Labs - 3rd Party Pay</t>
  </si>
  <si>
    <t>PEP Follow-up (Medical): 30-day - 3rd Party Pay</t>
  </si>
  <si>
    <t>PEP Follow-up (Medical):  90-day - 3rd Party Pay</t>
  </si>
  <si>
    <t>PEP Services</t>
  </si>
  <si>
    <t xml:space="preserve">PrEP Services </t>
  </si>
  <si>
    <t>PrEP Follow-up (Medical)</t>
  </si>
  <si>
    <t>PrEP Follow-up (Non-Medical)</t>
  </si>
  <si>
    <t>PrEP Initial Medical Visit - 3rd Party Pay</t>
  </si>
  <si>
    <t>PrEP Prescription (Medical) - 3rd Party Pay</t>
  </si>
  <si>
    <t>PrEP Follow-up (Medical) - 3rd Party Pay</t>
  </si>
  <si>
    <t>Testing Services</t>
  </si>
  <si>
    <t>STI Testing – Gonorrhea/Chlamydia</t>
  </si>
  <si>
    <t>STI Testing – Syphilis</t>
  </si>
  <si>
    <t>HIV Testing</t>
  </si>
  <si>
    <t>HIV Confirmatory Test</t>
  </si>
  <si>
    <t>Confirmatory Test - 3rd Party Pay</t>
  </si>
  <si>
    <t>HIV Testing - 3rd Party Pay</t>
  </si>
  <si>
    <t>STI Testing – Syphilis - 3rd Party Pay</t>
  </si>
  <si>
    <t>STI Testing – Gonorrhea/Chlamydia - 3rd Party Pay</t>
  </si>
  <si>
    <t>Medical Services</t>
  </si>
  <si>
    <t>Vaccination</t>
  </si>
  <si>
    <t>STI Treatment -Gonorrhea/Chlamydia</t>
  </si>
  <si>
    <t>STI Treatment - Syphilis</t>
  </si>
  <si>
    <t>Vaccination - 3rd Party Pay</t>
  </si>
  <si>
    <t>STI Treatment - Syphilis - 3rd Party Pay</t>
  </si>
  <si>
    <t>STI Treatment -Gonorrhea/Chlamydia - 3rd Party Pay</t>
  </si>
  <si>
    <t>Linkage and Support Services</t>
  </si>
  <si>
    <t>Benefits Navigation</t>
  </si>
  <si>
    <t>Linkage to Services</t>
  </si>
  <si>
    <t>Linkage Facilitation</t>
  </si>
  <si>
    <t>Linkage to Care – 0-14 days</t>
  </si>
  <si>
    <t>Linkage to Care – 15-30 days</t>
  </si>
  <si>
    <t>Linkage to Care – 31-365 days</t>
  </si>
  <si>
    <t>Projected Units/Deliverable Cost Entered by Applicant</t>
  </si>
  <si>
    <t>Deliverable: Patient Identification</t>
  </si>
  <si>
    <r>
      <t>B.     </t>
    </r>
    <r>
      <rPr>
        <b/>
        <u/>
        <sz val="10"/>
        <rFont val="Arial"/>
        <family val="2"/>
      </rPr>
      <t xml:space="preserve">Service Projections/Deliverables: </t>
    </r>
  </si>
  <si>
    <t>Deliverables</t>
  </si>
  <si>
    <t>Deliverable: Professional Development Completion (5-15% of full annual MRA)</t>
  </si>
  <si>
    <r>
      <t xml:space="preserve">The cost estimate for deliverables </t>
    </r>
    <r>
      <rPr>
        <sz val="10"/>
        <rFont val="Arial"/>
        <family val="2"/>
      </rPr>
      <t>entered in column (D), will automatically be transferred into column (E).</t>
    </r>
  </si>
  <si>
    <t xml:space="preserve">Column (E), row 67, provides the total proposed MRA; this is your proposal MRA and the amount that your budget should equal.      </t>
  </si>
  <si>
    <t>PrEP/PEP Education</t>
  </si>
  <si>
    <t>Deliverable: New Media Outreach</t>
  </si>
  <si>
    <t xml:space="preserve">Enter the estimated cost in column (D) of completing the listed deliverables (49-51 above).  Your estimates should take into account staff salaries, supplies,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</si>
</sst>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General_)"/>
    <numFmt numFmtId="165" formatCode="0.00_)"/>
    <numFmt numFmtId="166" formatCode="0_)"/>
    <numFmt numFmtId="167" formatCode="_(&quot;$&quot;* #,##0_);_(&quot;$&quot;* \(#,##0\);_(&quot;$&quot;* &quot;-&quot;??_);_(@_)"/>
    <numFmt numFmtId="168" formatCode="_(* #,##0_);_(* \(#,##0\);_(* &quot;-&quot;??_);_(@_)"/>
  </numFmts>
  <fonts count="18" x14ac:knownFonts="1">
    <font>
      <sz val="10"/>
      <name val="Arial"/>
    </font>
    <font>
      <b/>
      <sz val="10"/>
      <name val="Arial"/>
    </font>
    <font>
      <b/>
      <i/>
      <sz val="10"/>
      <name val="Arial"/>
    </font>
    <font>
      <sz val="10"/>
      <name val="Arial"/>
      <family val="2"/>
    </font>
    <font>
      <sz val="14"/>
      <name val="Arial"/>
      <family val="2"/>
    </font>
    <font>
      <b/>
      <sz val="12"/>
      <name val="Arial"/>
      <family val="2"/>
    </font>
    <font>
      <i/>
      <sz val="8"/>
      <name val="Arial"/>
      <family val="2"/>
    </font>
    <font>
      <sz val="12"/>
      <name val="Arial"/>
      <family val="2"/>
    </font>
    <font>
      <b/>
      <sz val="10"/>
      <name val="Arial"/>
      <family val="2"/>
    </font>
    <font>
      <sz val="8"/>
      <name val="Arial"/>
      <family val="2"/>
    </font>
    <font>
      <sz val="10"/>
      <name val="Arial"/>
      <family val="2"/>
    </font>
    <font>
      <sz val="10"/>
      <color indexed="10"/>
      <name val="Arial"/>
      <family val="2"/>
    </font>
    <font>
      <b/>
      <sz val="9"/>
      <name val="Arial"/>
      <family val="2"/>
    </font>
    <font>
      <b/>
      <sz val="16"/>
      <name val="Arial"/>
      <family val="2"/>
    </font>
    <font>
      <b/>
      <u/>
      <sz val="10"/>
      <name val="Arial"/>
      <family val="2"/>
    </font>
    <font>
      <b/>
      <u/>
      <sz val="12"/>
      <name val="Arial"/>
      <family val="2"/>
    </font>
    <font>
      <sz val="10"/>
      <color theme="0"/>
      <name val="Arial"/>
      <family val="2"/>
    </font>
    <font>
      <b/>
      <sz val="10"/>
      <color theme="0"/>
      <name val="Arial"/>
      <family val="2"/>
    </font>
  </fonts>
  <fills count="9">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2"/>
        <bgColor indexed="22"/>
      </patternFill>
    </fill>
    <fill>
      <patternFill patternType="solid">
        <fgColor rgb="FFFFFF99"/>
        <bgColor indexed="64"/>
      </patternFill>
    </fill>
    <fill>
      <patternFill patternType="solid">
        <fgColor rgb="FF99CCFF"/>
        <bgColor indexed="64"/>
      </patternFill>
    </fill>
    <fill>
      <patternFill patternType="solid">
        <fgColor theme="1"/>
        <bgColor indexed="64"/>
      </patternFill>
    </fill>
  </fills>
  <borders count="84">
    <border>
      <left/>
      <right/>
      <top/>
      <bottom/>
      <diagonal/>
    </border>
    <border>
      <left style="thin">
        <color indexed="64"/>
      </left>
      <right style="medium">
        <color indexed="64"/>
      </right>
      <top style="thin">
        <color indexed="8"/>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ck">
        <color indexed="64"/>
      </left>
      <right/>
      <top style="thin">
        <color indexed="64"/>
      </top>
      <bottom/>
      <diagonal/>
    </border>
    <border>
      <left style="thin">
        <color indexed="64"/>
      </left>
      <right style="medium">
        <color indexed="64"/>
      </right>
      <top/>
      <bottom style="thin">
        <color indexed="8"/>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bottom/>
      <diagonal/>
    </border>
    <border>
      <left style="thin">
        <color indexed="64"/>
      </left>
      <right style="thin">
        <color indexed="64"/>
      </right>
      <top/>
      <bottom style="thin">
        <color indexed="64"/>
      </bottom>
      <diagonal/>
    </border>
    <border>
      <left style="thick">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right style="thick">
        <color indexed="64"/>
      </right>
      <top/>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8"/>
      </bottom>
      <diagonal/>
    </border>
    <border>
      <left/>
      <right/>
      <top/>
      <bottom style="thin">
        <color indexed="64"/>
      </bottom>
      <diagonal/>
    </border>
    <border>
      <left/>
      <right style="medium">
        <color indexed="64"/>
      </right>
      <top/>
      <bottom style="thin">
        <color indexed="8"/>
      </bottom>
      <diagonal/>
    </border>
    <border>
      <left style="medium">
        <color indexed="64"/>
      </left>
      <right style="medium">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medium">
        <color indexed="64"/>
      </right>
      <top/>
      <bottom style="medium">
        <color indexed="64"/>
      </bottom>
      <diagonal/>
    </border>
  </borders>
  <cellStyleXfs count="12">
    <xf numFmtId="0" fontId="0" fillId="0" borderId="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0" fontId="10" fillId="0" borderId="0"/>
    <xf numFmtId="0" fontId="3" fillId="0" borderId="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cellStyleXfs>
  <cellXfs count="269">
    <xf numFmtId="0" fontId="0" fillId="0" borderId="0" xfId="0"/>
    <xf numFmtId="0" fontId="3" fillId="0" borderId="0" xfId="0" applyFont="1" applyAlignment="1">
      <alignment horizontal="left"/>
    </xf>
    <xf numFmtId="0" fontId="3" fillId="0" borderId="0" xfId="0" applyFont="1"/>
    <xf numFmtId="166" fontId="3" fillId="0" borderId="1" xfId="0" applyNumberFormat="1" applyFont="1" applyBorder="1" applyProtection="1"/>
    <xf numFmtId="0" fontId="3" fillId="0" borderId="2" xfId="0" applyFont="1" applyBorder="1"/>
    <xf numFmtId="166" fontId="3" fillId="0" borderId="3" xfId="0" applyNumberFormat="1" applyFont="1" applyBorder="1" applyProtection="1"/>
    <xf numFmtId="164" fontId="3" fillId="0" borderId="4" xfId="0" applyNumberFormat="1" applyFont="1" applyBorder="1" applyAlignment="1" applyProtection="1">
      <alignment horizontal="left"/>
    </xf>
    <xf numFmtId="166" fontId="3" fillId="0" borderId="0" xfId="0" applyNumberFormat="1" applyFont="1" applyProtection="1"/>
    <xf numFmtId="0" fontId="1" fillId="0" borderId="0" xfId="0" applyFont="1"/>
    <xf numFmtId="0" fontId="5" fillId="0" borderId="0" xfId="0" applyFont="1"/>
    <xf numFmtId="0" fontId="0" fillId="0" borderId="0" xfId="0" applyBorder="1"/>
    <xf numFmtId="0" fontId="6" fillId="0" borderId="0" xfId="0" applyFont="1"/>
    <xf numFmtId="164" fontId="3" fillId="0" borderId="0" xfId="0" applyNumberFormat="1" applyFont="1" applyBorder="1" applyProtection="1"/>
    <xf numFmtId="164" fontId="4" fillId="0" borderId="0" xfId="0" applyNumberFormat="1" applyFont="1" applyBorder="1" applyProtection="1"/>
    <xf numFmtId="164" fontId="3" fillId="0" borderId="2" xfId="0" applyNumberFormat="1" applyFont="1" applyBorder="1" applyProtection="1"/>
    <xf numFmtId="164" fontId="3" fillId="0" borderId="5" xfId="0" applyNumberFormat="1" applyFont="1" applyBorder="1" applyProtection="1"/>
    <xf numFmtId="164" fontId="3" fillId="0" borderId="2" xfId="0" applyNumberFormat="1" applyFont="1" applyBorder="1" applyAlignment="1" applyProtection="1">
      <alignment horizontal="left"/>
    </xf>
    <xf numFmtId="0" fontId="3" fillId="0" borderId="0" xfId="0" applyFont="1" applyBorder="1"/>
    <xf numFmtId="165" fontId="3" fillId="0" borderId="0" xfId="0" applyNumberFormat="1" applyFont="1" applyBorder="1" applyProtection="1"/>
    <xf numFmtId="166" fontId="3" fillId="0" borderId="0" xfId="0" applyNumberFormat="1" applyFont="1" applyBorder="1" applyAlignment="1" applyProtection="1">
      <alignment horizontal="left"/>
    </xf>
    <xf numFmtId="166" fontId="3" fillId="0" borderId="0" xfId="0" applyNumberFormat="1" applyFont="1" applyBorder="1" applyProtection="1"/>
    <xf numFmtId="166" fontId="3" fillId="0" borderId="5" xfId="0" applyNumberFormat="1" applyFont="1" applyBorder="1" applyProtection="1"/>
    <xf numFmtId="0" fontId="3" fillId="0" borderId="2" xfId="0" applyFont="1" applyBorder="1" applyAlignment="1">
      <alignment horizontal="left"/>
    </xf>
    <xf numFmtId="166" fontId="3" fillId="0" borderId="5" xfId="0" applyNumberFormat="1" applyFont="1" applyBorder="1" applyAlignment="1" applyProtection="1">
      <alignment horizontal="left"/>
    </xf>
    <xf numFmtId="0" fontId="3" fillId="0" borderId="0" xfId="0" applyFont="1" applyBorder="1" applyAlignment="1">
      <alignment horizontal="right"/>
    </xf>
    <xf numFmtId="0" fontId="3" fillId="0" borderId="0" xfId="0" quotePrefix="1" applyFont="1" applyBorder="1"/>
    <xf numFmtId="166" fontId="3" fillId="0" borderId="0" xfId="0" applyNumberFormat="1" applyFont="1" applyBorder="1" applyAlignment="1" applyProtection="1">
      <alignment horizontal="right"/>
    </xf>
    <xf numFmtId="166" fontId="3" fillId="0" borderId="0" xfId="0" quotePrefix="1" applyNumberFormat="1" applyFont="1" applyBorder="1" applyAlignment="1" applyProtection="1">
      <alignment horizontal="center"/>
    </xf>
    <xf numFmtId="0" fontId="3" fillId="0" borderId="6" xfId="0" applyFont="1" applyBorder="1"/>
    <xf numFmtId="165" fontId="3" fillId="0" borderId="6" xfId="0" applyNumberFormat="1" applyFont="1" applyBorder="1" applyProtection="1"/>
    <xf numFmtId="166" fontId="3" fillId="0" borderId="6" xfId="0" applyNumberFormat="1" applyFont="1" applyBorder="1" applyProtection="1"/>
    <xf numFmtId="166" fontId="3" fillId="0" borderId="6" xfId="0" applyNumberFormat="1" applyFont="1" applyBorder="1" applyAlignment="1" applyProtection="1">
      <alignment horizontal="right"/>
    </xf>
    <xf numFmtId="166" fontId="3" fillId="0" borderId="6" xfId="0" quotePrefix="1" applyNumberFormat="1" applyFont="1" applyBorder="1" applyAlignment="1" applyProtection="1">
      <alignment horizontal="center"/>
    </xf>
    <xf numFmtId="166" fontId="3" fillId="0" borderId="7" xfId="0" applyNumberFormat="1" applyFont="1" applyBorder="1" applyAlignment="1" applyProtection="1">
      <alignment horizontal="left"/>
    </xf>
    <xf numFmtId="0" fontId="3" fillId="0" borderId="5" xfId="0" applyFont="1" applyBorder="1"/>
    <xf numFmtId="167" fontId="3" fillId="0" borderId="8" xfId="4" applyNumberFormat="1" applyFont="1" applyBorder="1"/>
    <xf numFmtId="2" fontId="0" fillId="0" borderId="8" xfId="0" applyNumberFormat="1" applyBorder="1"/>
    <xf numFmtId="0" fontId="0" fillId="0" borderId="8" xfId="0" applyBorder="1"/>
    <xf numFmtId="0" fontId="8" fillId="0" borderId="9" xfId="0" applyFont="1" applyBorder="1" applyAlignment="1">
      <alignment horizontal="left" vertical="top" wrapText="1"/>
    </xf>
    <xf numFmtId="10" fontId="3" fillId="0" borderId="0" xfId="0" applyNumberFormat="1" applyFont="1" applyBorder="1" applyAlignment="1" applyProtection="1">
      <alignment horizontal="left"/>
    </xf>
    <xf numFmtId="0" fontId="0" fillId="0" borderId="0" xfId="0" applyBorder="1" applyAlignment="1">
      <alignment horizontal="left"/>
    </xf>
    <xf numFmtId="167" fontId="3" fillId="2" borderId="10" xfId="4" applyNumberFormat="1" applyFont="1" applyFill="1" applyBorder="1" applyProtection="1"/>
    <xf numFmtId="0" fontId="10" fillId="0" borderId="0" xfId="0" applyFont="1"/>
    <xf numFmtId="10" fontId="3" fillId="0" borderId="0" xfId="0" applyNumberFormat="1" applyFont="1"/>
    <xf numFmtId="0" fontId="3" fillId="0" borderId="0" xfId="0" applyFont="1" applyFill="1" applyBorder="1"/>
    <xf numFmtId="0" fontId="11" fillId="0" borderId="2" xfId="0" applyFont="1" applyBorder="1" applyAlignment="1">
      <alignment horizontal="left"/>
    </xf>
    <xf numFmtId="10" fontId="3" fillId="2" borderId="11" xfId="9" applyNumberFormat="1" applyFont="1" applyFill="1" applyBorder="1"/>
    <xf numFmtId="0" fontId="0" fillId="0" borderId="0" xfId="0" applyAlignment="1">
      <alignment horizontal="left"/>
    </xf>
    <xf numFmtId="0" fontId="0" fillId="0" borderId="6" xfId="0" applyBorder="1" applyAlignment="1">
      <alignment horizontal="left"/>
    </xf>
    <xf numFmtId="0" fontId="3" fillId="0" borderId="6" xfId="0" applyFont="1" applyBorder="1" applyAlignment="1">
      <alignment horizontal="left"/>
    </xf>
    <xf numFmtId="0" fontId="0" fillId="0" borderId="5" xfId="0" applyBorder="1"/>
    <xf numFmtId="167" fontId="3" fillId="2" borderId="12" xfId="4" applyNumberFormat="1" applyFont="1" applyFill="1" applyBorder="1"/>
    <xf numFmtId="44" fontId="0" fillId="0" borderId="0" xfId="0" applyNumberFormat="1"/>
    <xf numFmtId="167" fontId="3" fillId="3" borderId="13" xfId="4" applyNumberFormat="1" applyFont="1" applyFill="1" applyBorder="1"/>
    <xf numFmtId="2" fontId="0" fillId="3" borderId="13" xfId="0" applyNumberFormat="1" applyFill="1" applyBorder="1"/>
    <xf numFmtId="0" fontId="0" fillId="3" borderId="13" xfId="0" applyFill="1" applyBorder="1"/>
    <xf numFmtId="167" fontId="3" fillId="3" borderId="14" xfId="4" applyNumberFormat="1" applyFont="1" applyFill="1" applyBorder="1"/>
    <xf numFmtId="2" fontId="0" fillId="3" borderId="14" xfId="0" applyNumberFormat="1" applyFill="1" applyBorder="1"/>
    <xf numFmtId="0" fontId="0" fillId="3" borderId="14" xfId="0" applyFill="1" applyBorder="1"/>
    <xf numFmtId="0" fontId="0" fillId="3" borderId="15" xfId="0" applyFill="1" applyBorder="1" applyAlignment="1"/>
    <xf numFmtId="0" fontId="0" fillId="3" borderId="16" xfId="0" applyFill="1" applyBorder="1" applyAlignment="1"/>
    <xf numFmtId="0" fontId="0" fillId="3" borderId="17" xfId="0" applyFill="1" applyBorder="1" applyAlignment="1"/>
    <xf numFmtId="167" fontId="3" fillId="3" borderId="18" xfId="4" applyNumberFormat="1" applyFont="1" applyFill="1" applyBorder="1"/>
    <xf numFmtId="2" fontId="0" fillId="3" borderId="18" xfId="0" applyNumberFormat="1" applyFill="1" applyBorder="1"/>
    <xf numFmtId="0" fontId="0" fillId="3" borderId="18" xfId="0" applyFill="1" applyBorder="1"/>
    <xf numFmtId="0" fontId="0" fillId="3" borderId="19" xfId="0" applyFill="1" applyBorder="1" applyAlignment="1"/>
    <xf numFmtId="167" fontId="3" fillId="3" borderId="20" xfId="4" applyNumberFormat="1" applyFont="1" applyFill="1" applyBorder="1"/>
    <xf numFmtId="2" fontId="0" fillId="3" borderId="20" xfId="0" applyNumberFormat="1" applyFill="1" applyBorder="1"/>
    <xf numFmtId="0" fontId="0" fillId="3" borderId="20" xfId="0" applyFill="1" applyBorder="1"/>
    <xf numFmtId="10" fontId="3" fillId="3" borderId="11" xfId="9" applyNumberFormat="1" applyFont="1" applyFill="1" applyBorder="1"/>
    <xf numFmtId="0" fontId="0" fillId="4" borderId="21" xfId="0" applyFill="1" applyBorder="1"/>
    <xf numFmtId="0" fontId="0" fillId="4" borderId="22" xfId="0" applyFill="1" applyBorder="1" applyAlignment="1">
      <alignment horizontal="left"/>
    </xf>
    <xf numFmtId="167" fontId="3" fillId="2" borderId="23" xfId="4" applyNumberFormat="1" applyFill="1" applyBorder="1"/>
    <xf numFmtId="9" fontId="3" fillId="3" borderId="24" xfId="9" applyFill="1" applyBorder="1"/>
    <xf numFmtId="167" fontId="0" fillId="3" borderId="25" xfId="4" applyNumberFormat="1" applyFont="1" applyFill="1" applyBorder="1"/>
    <xf numFmtId="167" fontId="0" fillId="2" borderId="26" xfId="4" applyNumberFormat="1" applyFont="1" applyFill="1" applyBorder="1"/>
    <xf numFmtId="0" fontId="8" fillId="2" borderId="27" xfId="0" applyFont="1" applyFill="1" applyBorder="1" applyAlignment="1">
      <alignment horizontal="right"/>
    </xf>
    <xf numFmtId="0" fontId="8" fillId="2" borderId="20" xfId="0" applyFont="1" applyFill="1" applyBorder="1" applyAlignment="1">
      <alignment horizontal="center"/>
    </xf>
    <xf numFmtId="0" fontId="8" fillId="2" borderId="20" xfId="0" applyFont="1" applyFill="1" applyBorder="1" applyAlignment="1">
      <alignment horizontal="center" wrapText="1"/>
    </xf>
    <xf numFmtId="0" fontId="8" fillId="2" borderId="28" xfId="0" applyFont="1" applyFill="1" applyBorder="1" applyAlignment="1">
      <alignment horizontal="center" wrapText="1"/>
    </xf>
    <xf numFmtId="0" fontId="10" fillId="0" borderId="0" xfId="0" applyFont="1" applyFill="1"/>
    <xf numFmtId="0" fontId="10" fillId="2" borderId="29" xfId="0" applyFont="1" applyFill="1" applyBorder="1" applyAlignment="1">
      <alignment horizontal="right"/>
    </xf>
    <xf numFmtId="17" fontId="10" fillId="0" borderId="0" xfId="0" applyNumberFormat="1" applyFont="1" applyFill="1"/>
    <xf numFmtId="0" fontId="10" fillId="2" borderId="30" xfId="0" applyFont="1" applyFill="1" applyBorder="1"/>
    <xf numFmtId="44" fontId="12" fillId="2" borderId="31" xfId="4" applyNumberFormat="1" applyFont="1" applyFill="1" applyBorder="1" applyAlignment="1">
      <alignment horizontal="left" wrapText="1"/>
    </xf>
    <xf numFmtId="168" fontId="8" fillId="2" borderId="31" xfId="1" applyNumberFormat="1" applyFont="1" applyFill="1" applyBorder="1"/>
    <xf numFmtId="0" fontId="8" fillId="2" borderId="32" xfId="0" applyFont="1" applyFill="1" applyBorder="1" applyAlignment="1">
      <alignment horizontal="center" wrapText="1"/>
    </xf>
    <xf numFmtId="168" fontId="8" fillId="2" borderId="33" xfId="1" applyNumberFormat="1" applyFont="1" applyFill="1" applyBorder="1"/>
    <xf numFmtId="168" fontId="10" fillId="0" borderId="0" xfId="0" applyNumberFormat="1" applyFont="1" applyFill="1"/>
    <xf numFmtId="167" fontId="3" fillId="2" borderId="28" xfId="4" applyNumberFormat="1" applyFont="1" applyFill="1" applyBorder="1"/>
    <xf numFmtId="167" fontId="3" fillId="2" borderId="34" xfId="0" applyNumberFormat="1" applyFont="1" applyFill="1" applyBorder="1"/>
    <xf numFmtId="0" fontId="3" fillId="0" borderId="0" xfId="0" applyFont="1" applyBorder="1" applyAlignment="1"/>
    <xf numFmtId="0" fontId="8" fillId="2" borderId="29" xfId="0" applyFont="1" applyFill="1" applyBorder="1" applyAlignment="1">
      <alignment vertical="center"/>
    </xf>
    <xf numFmtId="0" fontId="10" fillId="2" borderId="35" xfId="0" applyFont="1" applyFill="1" applyBorder="1"/>
    <xf numFmtId="0" fontId="8" fillId="2" borderId="36" xfId="0" applyFont="1" applyFill="1" applyBorder="1"/>
    <xf numFmtId="1" fontId="10" fillId="0" borderId="0" xfId="0" applyNumberFormat="1" applyFont="1" applyFill="1"/>
    <xf numFmtId="0" fontId="10" fillId="0" borderId="0" xfId="0" applyFont="1" applyFill="1" applyProtection="1">
      <protection locked="0"/>
    </xf>
    <xf numFmtId="2" fontId="10" fillId="0" borderId="0" xfId="0" applyNumberFormat="1" applyFont="1" applyFill="1" applyProtection="1">
      <protection locked="0"/>
    </xf>
    <xf numFmtId="1" fontId="10" fillId="0" borderId="0" xfId="0" applyNumberFormat="1" applyFont="1" applyFill="1" applyProtection="1">
      <protection locked="0"/>
    </xf>
    <xf numFmtId="44" fontId="10" fillId="2" borderId="37" xfId="4" applyFont="1" applyFill="1" applyBorder="1"/>
    <xf numFmtId="0" fontId="8" fillId="2" borderId="29" xfId="0" applyFont="1" applyFill="1" applyBorder="1" applyAlignment="1"/>
    <xf numFmtId="0" fontId="8" fillId="2" borderId="30" xfId="0" applyFont="1" applyFill="1" applyBorder="1" applyAlignment="1"/>
    <xf numFmtId="167" fontId="3" fillId="3" borderId="10" xfId="4" applyNumberFormat="1" applyFont="1" applyFill="1" applyBorder="1" applyProtection="1">
      <protection locked="0"/>
    </xf>
    <xf numFmtId="168" fontId="10" fillId="6" borderId="37" xfId="1" applyNumberFormat="1" applyFont="1" applyFill="1" applyBorder="1" applyProtection="1">
      <protection locked="0"/>
    </xf>
    <xf numFmtId="0" fontId="10" fillId="7" borderId="14" xfId="0" applyFont="1" applyFill="1" applyBorder="1" applyAlignment="1">
      <alignment horizontal="left" wrapText="1"/>
    </xf>
    <xf numFmtId="0" fontId="10" fillId="0" borderId="0" xfId="0" applyFont="1" applyFill="1" applyAlignment="1">
      <alignment horizontal="center"/>
    </xf>
    <xf numFmtId="0" fontId="0" fillId="2" borderId="14" xfId="0" applyFill="1" applyBorder="1"/>
    <xf numFmtId="0" fontId="3" fillId="2" borderId="14" xfId="0" applyFont="1" applyFill="1" applyBorder="1" applyAlignment="1">
      <alignment horizontal="left"/>
    </xf>
    <xf numFmtId="0" fontId="10" fillId="2" borderId="14" xfId="0" applyFont="1" applyFill="1" applyBorder="1" applyAlignment="1"/>
    <xf numFmtId="0" fontId="3" fillId="7" borderId="3" xfId="0" applyFont="1" applyFill="1" applyBorder="1"/>
    <xf numFmtId="164" fontId="3" fillId="7" borderId="1" xfId="0" applyNumberFormat="1" applyFont="1" applyFill="1" applyBorder="1" applyProtection="1"/>
    <xf numFmtId="164" fontId="3" fillId="7" borderId="38" xfId="0" applyNumberFormat="1" applyFont="1" applyFill="1" applyBorder="1" applyAlignment="1" applyProtection="1">
      <alignment horizontal="center"/>
    </xf>
    <xf numFmtId="164" fontId="3" fillId="7" borderId="39" xfId="0" applyNumberFormat="1" applyFont="1" applyFill="1" applyBorder="1" applyProtection="1"/>
    <xf numFmtId="0" fontId="1" fillId="7" borderId="40" xfId="0" applyFont="1" applyFill="1" applyBorder="1" applyAlignment="1">
      <alignment horizontal="center"/>
    </xf>
    <xf numFmtId="0" fontId="1" fillId="7" borderId="41" xfId="0" applyFont="1" applyFill="1" applyBorder="1" applyAlignment="1">
      <alignment horizontal="center"/>
    </xf>
    <xf numFmtId="0" fontId="3" fillId="7" borderId="42" xfId="0" applyFont="1" applyFill="1" applyBorder="1" applyAlignment="1">
      <alignment horizontal="center"/>
    </xf>
    <xf numFmtId="0" fontId="1" fillId="7" borderId="43" xfId="0" applyFont="1" applyFill="1" applyBorder="1" applyAlignment="1">
      <alignment horizontal="center"/>
    </xf>
    <xf numFmtId="0" fontId="3" fillId="7" borderId="43" xfId="0" applyFont="1" applyFill="1" applyBorder="1" applyAlignment="1">
      <alignment horizontal="center"/>
    </xf>
    <xf numFmtId="0" fontId="0" fillId="7" borderId="26" xfId="0" applyFill="1" applyBorder="1" applyAlignment="1">
      <alignment horizontal="center" wrapText="1"/>
    </xf>
    <xf numFmtId="0" fontId="0" fillId="7" borderId="44" xfId="0" applyFill="1" applyBorder="1" applyAlignment="1">
      <alignment horizontal="center"/>
    </xf>
    <xf numFmtId="0" fontId="0" fillId="7" borderId="26" xfId="0" applyFill="1" applyBorder="1" applyAlignment="1">
      <alignment horizontal="center"/>
    </xf>
    <xf numFmtId="164" fontId="4" fillId="7" borderId="45" xfId="0" applyNumberFormat="1" applyFont="1" applyFill="1" applyBorder="1" applyAlignment="1" applyProtection="1">
      <alignment horizontal="left"/>
    </xf>
    <xf numFmtId="164" fontId="3" fillId="7" borderId="46" xfId="0" applyNumberFormat="1" applyFont="1" applyFill="1" applyBorder="1" applyProtection="1"/>
    <xf numFmtId="164" fontId="7" fillId="7" borderId="46" xfId="0" applyNumberFormat="1" applyFont="1" applyFill="1" applyBorder="1" applyProtection="1"/>
    <xf numFmtId="164" fontId="3" fillId="7" borderId="47" xfId="0" applyNumberFormat="1" applyFont="1" applyFill="1" applyBorder="1" applyProtection="1"/>
    <xf numFmtId="0" fontId="7" fillId="7" borderId="48" xfId="0" applyFont="1" applyFill="1" applyBorder="1"/>
    <xf numFmtId="164" fontId="4" fillId="7" borderId="49" xfId="0" applyNumberFormat="1" applyFont="1" applyFill="1" applyBorder="1" applyProtection="1"/>
    <xf numFmtId="164" fontId="3" fillId="7" borderId="49" xfId="0" applyNumberFormat="1" applyFont="1" applyFill="1" applyBorder="1" applyProtection="1"/>
    <xf numFmtId="164" fontId="3" fillId="7" borderId="50" xfId="0" applyNumberFormat="1" applyFont="1" applyFill="1" applyBorder="1" applyProtection="1"/>
    <xf numFmtId="0" fontId="3" fillId="7" borderId="50" xfId="0" applyFont="1" applyFill="1" applyBorder="1"/>
    <xf numFmtId="164" fontId="7" fillId="7" borderId="50" xfId="0" applyNumberFormat="1" applyFont="1" applyFill="1" applyBorder="1" applyProtection="1"/>
    <xf numFmtId="164" fontId="4" fillId="7" borderId="51" xfId="0" applyNumberFormat="1" applyFont="1" applyFill="1" applyBorder="1" applyProtection="1"/>
    <xf numFmtId="0" fontId="0" fillId="7" borderId="45" xfId="0" applyFill="1" applyBorder="1"/>
    <xf numFmtId="0" fontId="0" fillId="7" borderId="46" xfId="0" applyFill="1" applyBorder="1"/>
    <xf numFmtId="0" fontId="0" fillId="7" borderId="2" xfId="0" applyFill="1" applyBorder="1"/>
    <xf numFmtId="0" fontId="0" fillId="7" borderId="0" xfId="0" applyFill="1" applyBorder="1"/>
    <xf numFmtId="0" fontId="0" fillId="7" borderId="4" xfId="0" applyFill="1" applyBorder="1"/>
    <xf numFmtId="0" fontId="0" fillId="7" borderId="6" xfId="0" applyFill="1" applyBorder="1"/>
    <xf numFmtId="0" fontId="0" fillId="7" borderId="47" xfId="0" applyFill="1" applyBorder="1"/>
    <xf numFmtId="0" fontId="0" fillId="7" borderId="5" xfId="0" applyFill="1" applyBorder="1"/>
    <xf numFmtId="0" fontId="0" fillId="7" borderId="7" xfId="0" applyFill="1" applyBorder="1"/>
    <xf numFmtId="0" fontId="0" fillId="7" borderId="52" xfId="0" applyFill="1" applyBorder="1"/>
    <xf numFmtId="167" fontId="3" fillId="2" borderId="23" xfId="4" applyNumberFormat="1" applyFill="1" applyBorder="1" applyAlignment="1">
      <alignment horizontal="left"/>
    </xf>
    <xf numFmtId="167" fontId="3" fillId="2" borderId="53" xfId="4" applyNumberFormat="1" applyFill="1" applyBorder="1"/>
    <xf numFmtId="167" fontId="3" fillId="0" borderId="54" xfId="4" applyNumberFormat="1" applyBorder="1"/>
    <xf numFmtId="167" fontId="3" fillId="2" borderId="55" xfId="4" applyNumberFormat="1" applyFill="1" applyBorder="1"/>
    <xf numFmtId="44" fontId="3" fillId="0" borderId="43" xfId="4" applyNumberFormat="1" applyFill="1" applyBorder="1"/>
    <xf numFmtId="167" fontId="3" fillId="2" borderId="56" xfId="4" applyNumberFormat="1" applyFill="1" applyBorder="1"/>
    <xf numFmtId="0" fontId="3" fillId="7" borderId="21" xfId="0" applyFont="1" applyFill="1" applyBorder="1" applyAlignment="1">
      <alignment horizontal="center"/>
    </xf>
    <xf numFmtId="0" fontId="3" fillId="7" borderId="52" xfId="0" applyFont="1" applyFill="1" applyBorder="1" applyAlignment="1">
      <alignment horizontal="center"/>
    </xf>
    <xf numFmtId="0" fontId="0" fillId="7" borderId="22" xfId="0" applyFill="1" applyBorder="1" applyAlignment="1">
      <alignment horizontal="center"/>
    </xf>
    <xf numFmtId="0" fontId="0" fillId="5" borderId="21" xfId="0" applyFill="1" applyBorder="1"/>
    <xf numFmtId="0" fontId="0" fillId="5" borderId="52" xfId="0" applyFill="1" applyBorder="1"/>
    <xf numFmtId="0" fontId="0" fillId="5" borderId="22" xfId="0" applyFill="1" applyBorder="1"/>
    <xf numFmtId="0" fontId="0" fillId="0" borderId="21" xfId="0" applyBorder="1"/>
    <xf numFmtId="167" fontId="3" fillId="3" borderId="23" xfId="4" applyNumberFormat="1" applyFill="1" applyBorder="1"/>
    <xf numFmtId="0" fontId="0" fillId="0" borderId="22" xfId="0" applyBorder="1"/>
    <xf numFmtId="0" fontId="0" fillId="0" borderId="52" xfId="0" applyBorder="1"/>
    <xf numFmtId="0" fontId="0" fillId="0" borderId="57" xfId="0" applyBorder="1"/>
    <xf numFmtId="167" fontId="3" fillId="3" borderId="58" xfId="4" applyNumberFormat="1" applyFill="1" applyBorder="1"/>
    <xf numFmtId="0" fontId="0" fillId="0" borderId="38" xfId="0" applyBorder="1"/>
    <xf numFmtId="42" fontId="0" fillId="0" borderId="22" xfId="0" applyNumberFormat="1" applyBorder="1"/>
    <xf numFmtId="42" fontId="0" fillId="0" borderId="21" xfId="0" applyNumberFormat="1" applyBorder="1"/>
    <xf numFmtId="164" fontId="4" fillId="0" borderId="45" xfId="0" applyNumberFormat="1" applyFont="1" applyBorder="1" applyAlignment="1" applyProtection="1">
      <alignment horizontal="left"/>
    </xf>
    <xf numFmtId="164" fontId="4" fillId="0" borderId="46" xfId="0" applyNumberFormat="1" applyFont="1" applyBorder="1" applyAlignment="1" applyProtection="1">
      <alignment horizontal="left"/>
    </xf>
    <xf numFmtId="164" fontId="3" fillId="0" borderId="47" xfId="0" applyNumberFormat="1" applyFont="1" applyBorder="1" applyProtection="1"/>
    <xf numFmtId="164" fontId="3" fillId="0" borderId="0" xfId="0" applyNumberFormat="1" applyFont="1" applyBorder="1" applyAlignment="1" applyProtection="1">
      <alignment horizontal="left"/>
    </xf>
    <xf numFmtId="0" fontId="3" fillId="0" borderId="0" xfId="0" applyFont="1" applyBorder="1" applyAlignment="1">
      <alignment horizontal="left"/>
    </xf>
    <xf numFmtId="164" fontId="3" fillId="0" borderId="6" xfId="0" applyNumberFormat="1" applyFont="1" applyBorder="1" applyAlignment="1" applyProtection="1">
      <alignment horizontal="left"/>
    </xf>
    <xf numFmtId="44" fontId="10" fillId="2" borderId="58" xfId="4" applyNumberFormat="1" applyFont="1" applyFill="1" applyBorder="1"/>
    <xf numFmtId="44" fontId="8" fillId="2" borderId="34" xfId="4" applyNumberFormat="1" applyFont="1" applyFill="1" applyBorder="1"/>
    <xf numFmtId="0" fontId="3" fillId="7" borderId="14" xfId="0" applyFont="1" applyFill="1" applyBorder="1" applyAlignment="1">
      <alignment horizontal="left" wrapText="1"/>
    </xf>
    <xf numFmtId="44" fontId="16" fillId="8" borderId="37" xfId="4" applyFont="1" applyFill="1" applyBorder="1"/>
    <xf numFmtId="168" fontId="16" fillId="8" borderId="37" xfId="1" applyNumberFormat="1" applyFont="1" applyFill="1" applyBorder="1" applyProtection="1">
      <protection locked="0"/>
    </xf>
    <xf numFmtId="44" fontId="16" fillId="8" borderId="58" xfId="4" applyNumberFormat="1" applyFont="1" applyFill="1" applyBorder="1"/>
    <xf numFmtId="0" fontId="17" fillId="8" borderId="59" xfId="0" applyFont="1" applyFill="1" applyBorder="1" applyAlignment="1">
      <alignment horizontal="center" wrapText="1"/>
    </xf>
    <xf numFmtId="0" fontId="17" fillId="8" borderId="38" xfId="0" applyFont="1" applyFill="1" applyBorder="1" applyAlignment="1">
      <alignment horizontal="center" wrapText="1"/>
    </xf>
    <xf numFmtId="0" fontId="3" fillId="7" borderId="14" xfId="0" applyFont="1" applyFill="1" applyBorder="1" applyAlignment="1">
      <alignment horizontal="left" wrapText="1"/>
    </xf>
    <xf numFmtId="0" fontId="10" fillId="2" borderId="60" xfId="0" applyFont="1" applyFill="1" applyBorder="1" applyAlignment="1">
      <alignment horizontal="right"/>
    </xf>
    <xf numFmtId="0" fontId="3" fillId="7" borderId="61" xfId="0" applyFont="1" applyFill="1" applyBorder="1" applyAlignment="1">
      <alignment horizontal="left" wrapText="1"/>
    </xf>
    <xf numFmtId="44" fontId="10" fillId="2" borderId="62" xfId="4" applyFont="1" applyFill="1" applyBorder="1"/>
    <xf numFmtId="44" fontId="10" fillId="6" borderId="37" xfId="1" applyNumberFormat="1" applyFont="1" applyFill="1" applyBorder="1" applyProtection="1">
      <protection locked="0"/>
    </xf>
    <xf numFmtId="44" fontId="10" fillId="6" borderId="62" xfId="1" applyNumberFormat="1" applyFont="1" applyFill="1" applyBorder="1" applyProtection="1">
      <protection locked="0"/>
    </xf>
    <xf numFmtId="44" fontId="10" fillId="2" borderId="37" xfId="4" applyNumberFormat="1" applyFont="1" applyFill="1" applyBorder="1"/>
    <xf numFmtId="167" fontId="3" fillId="2" borderId="83" xfId="4" applyNumberFormat="1" applyFont="1" applyFill="1" applyBorder="1" applyProtection="1"/>
    <xf numFmtId="0" fontId="8" fillId="2" borderId="29" xfId="0" applyFont="1" applyFill="1" applyBorder="1" applyAlignment="1">
      <alignment horizontal="left"/>
    </xf>
    <xf numFmtId="0" fontId="8" fillId="2" borderId="14" xfId="0" applyFont="1" applyFill="1" applyBorder="1" applyAlignment="1">
      <alignment horizontal="left"/>
    </xf>
    <xf numFmtId="0" fontId="8" fillId="2" borderId="58" xfId="0" applyFont="1" applyFill="1" applyBorder="1" applyAlignment="1">
      <alignment horizontal="left"/>
    </xf>
    <xf numFmtId="0" fontId="3" fillId="2" borderId="31" xfId="0" applyFont="1" applyFill="1" applyBorder="1" applyAlignment="1">
      <alignment horizontal="left"/>
    </xf>
    <xf numFmtId="0" fontId="10" fillId="2" borderId="31" xfId="0" applyFont="1" applyFill="1" applyBorder="1" applyAlignment="1">
      <alignment horizontal="left"/>
    </xf>
    <xf numFmtId="0" fontId="10" fillId="2" borderId="34" xfId="0" applyFont="1" applyFill="1" applyBorder="1" applyAlignment="1">
      <alignment horizontal="left"/>
    </xf>
    <xf numFmtId="0" fontId="10" fillId="7" borderId="14" xfId="0" applyFont="1" applyFill="1" applyBorder="1" applyAlignment="1">
      <alignment horizontal="left" wrapText="1"/>
    </xf>
    <xf numFmtId="0" fontId="10" fillId="2" borderId="58" xfId="0" applyFont="1" applyFill="1" applyBorder="1" applyAlignment="1">
      <alignment horizontal="left" wrapText="1"/>
    </xf>
    <xf numFmtId="0" fontId="8" fillId="2" borderId="63" xfId="0" applyFont="1" applyFill="1" applyBorder="1" applyAlignment="1">
      <alignment horizontal="left" wrapText="1"/>
    </xf>
    <xf numFmtId="0" fontId="8" fillId="2" borderId="64" xfId="0" applyFont="1" applyFill="1" applyBorder="1" applyAlignment="1">
      <alignment horizontal="left" wrapText="1"/>
    </xf>
    <xf numFmtId="0" fontId="8" fillId="2" borderId="65" xfId="0" applyFont="1" applyFill="1" applyBorder="1" applyAlignment="1">
      <alignment horizontal="left" wrapText="1"/>
    </xf>
    <xf numFmtId="0" fontId="3" fillId="7" borderId="14" xfId="0" applyFont="1" applyFill="1" applyBorder="1" applyAlignment="1">
      <alignment horizontal="left" wrapText="1"/>
    </xf>
    <xf numFmtId="0" fontId="3" fillId="3" borderId="36" xfId="0" applyNumberFormat="1" applyFont="1" applyFill="1" applyBorder="1" applyAlignment="1" applyProtection="1">
      <alignment horizontal="left" wrapText="1"/>
      <protection locked="0"/>
    </xf>
    <xf numFmtId="0" fontId="3" fillId="3" borderId="66" xfId="0" applyNumberFormat="1" applyFont="1" applyFill="1" applyBorder="1" applyAlignment="1" applyProtection="1">
      <alignment horizontal="left" wrapText="1"/>
      <protection locked="0"/>
    </xf>
    <xf numFmtId="0" fontId="17" fillId="8" borderId="63" xfId="0" applyFont="1" applyFill="1" applyBorder="1" applyAlignment="1">
      <alignment horizontal="left" wrapText="1"/>
    </xf>
    <xf numFmtId="0" fontId="17" fillId="8" borderId="67" xfId="0" applyFont="1" applyFill="1" applyBorder="1" applyAlignment="1">
      <alignment horizontal="left" wrapText="1"/>
    </xf>
    <xf numFmtId="0" fontId="10" fillId="7" borderId="37" xfId="0" applyFont="1" applyFill="1" applyBorder="1" applyAlignment="1">
      <alignment horizontal="left" wrapText="1"/>
    </xf>
    <xf numFmtId="0" fontId="10" fillId="7" borderId="64" xfId="0" applyFont="1" applyFill="1" applyBorder="1" applyAlignment="1">
      <alignment horizontal="left" wrapText="1"/>
    </xf>
    <xf numFmtId="0" fontId="10" fillId="7" borderId="65" xfId="0" applyFont="1" applyFill="1" applyBorder="1" applyAlignment="1">
      <alignment horizontal="left" wrapText="1"/>
    </xf>
    <xf numFmtId="0" fontId="15" fillId="2" borderId="27" xfId="0" applyFont="1" applyFill="1" applyBorder="1" applyAlignment="1">
      <alignment horizontal="center"/>
    </xf>
    <xf numFmtId="0" fontId="15" fillId="2" borderId="20" xfId="0" applyFont="1" applyFill="1" applyBorder="1" applyAlignment="1">
      <alignment horizontal="center"/>
    </xf>
    <xf numFmtId="0" fontId="15" fillId="2" borderId="28" xfId="0" applyFont="1" applyFill="1" applyBorder="1" applyAlignment="1">
      <alignment horizontal="center"/>
    </xf>
    <xf numFmtId="0" fontId="3" fillId="2" borderId="29" xfId="0" applyFont="1" applyFill="1" applyBorder="1" applyAlignment="1">
      <alignment horizontal="left" wrapText="1"/>
    </xf>
    <xf numFmtId="0" fontId="13" fillId="2" borderId="35" xfId="0" applyFont="1" applyFill="1" applyBorder="1" applyAlignment="1">
      <alignment horizontal="center" wrapText="1"/>
    </xf>
    <xf numFmtId="0" fontId="13" fillId="2" borderId="36" xfId="0" applyFont="1" applyFill="1" applyBorder="1" applyAlignment="1">
      <alignment horizontal="center" wrapText="1"/>
    </xf>
    <xf numFmtId="0" fontId="13" fillId="2" borderId="66" xfId="0" applyFont="1" applyFill="1" applyBorder="1" applyAlignment="1">
      <alignment horizontal="center" wrapText="1"/>
    </xf>
    <xf numFmtId="164" fontId="3" fillId="0" borderId="2" xfId="0" applyNumberFormat="1" applyFont="1" applyBorder="1" applyAlignment="1" applyProtection="1">
      <alignment horizontal="left"/>
    </xf>
    <xf numFmtId="164" fontId="3" fillId="0" borderId="68" xfId="0" applyNumberFormat="1" applyFont="1" applyBorder="1" applyAlignment="1" applyProtection="1">
      <alignment horizontal="left"/>
    </xf>
    <xf numFmtId="0" fontId="3" fillId="0" borderId="69" xfId="0" applyFont="1" applyFill="1" applyBorder="1" applyAlignment="1">
      <alignment horizontal="left" wrapText="1"/>
    </xf>
    <xf numFmtId="0" fontId="3" fillId="0" borderId="70" xfId="0" applyFont="1" applyFill="1" applyBorder="1" applyAlignment="1">
      <alignment horizontal="left" wrapText="1"/>
    </xf>
    <xf numFmtId="0" fontId="3" fillId="0" borderId="71" xfId="0" applyFont="1" applyBorder="1" applyAlignment="1">
      <alignment horizontal="left"/>
    </xf>
    <xf numFmtId="0" fontId="3" fillId="0" borderId="72" xfId="0" applyFont="1" applyBorder="1" applyAlignment="1">
      <alignment horizontal="left"/>
    </xf>
    <xf numFmtId="164" fontId="8" fillId="0" borderId="4" xfId="0" applyNumberFormat="1" applyFont="1" applyBorder="1" applyAlignment="1" applyProtection="1">
      <alignment horizontal="left"/>
    </xf>
    <xf numFmtId="0" fontId="0" fillId="0" borderId="73" xfId="0" applyBorder="1"/>
    <xf numFmtId="0" fontId="3" fillId="0" borderId="74" xfId="0" applyFont="1" applyBorder="1" applyAlignment="1">
      <alignment horizontal="center"/>
    </xf>
    <xf numFmtId="0" fontId="3" fillId="0" borderId="75" xfId="0" applyFont="1" applyBorder="1" applyAlignment="1">
      <alignment horizontal="center"/>
    </xf>
    <xf numFmtId="0" fontId="3" fillId="0" borderId="2" xfId="0" applyFont="1" applyBorder="1" applyAlignment="1">
      <alignment horizontal="center"/>
    </xf>
    <xf numFmtId="0" fontId="3" fillId="0" borderId="68" xfId="0" applyFont="1" applyBorder="1" applyAlignment="1">
      <alignment horizontal="center"/>
    </xf>
    <xf numFmtId="164" fontId="3" fillId="0" borderId="48" xfId="0" applyNumberFormat="1" applyFont="1" applyBorder="1" applyAlignment="1" applyProtection="1">
      <alignment horizontal="left"/>
    </xf>
    <xf numFmtId="164" fontId="3" fillId="0" borderId="76" xfId="0" applyNumberFormat="1" applyFont="1" applyBorder="1" applyAlignment="1" applyProtection="1">
      <alignment horizontal="left"/>
    </xf>
    <xf numFmtId="164" fontId="4" fillId="7" borderId="48" xfId="0" applyNumberFormat="1" applyFont="1" applyFill="1" applyBorder="1" applyAlignment="1" applyProtection="1">
      <alignment horizontal="left"/>
    </xf>
    <xf numFmtId="164" fontId="4" fillId="7" borderId="76" xfId="0" applyNumberFormat="1" applyFont="1" applyFill="1" applyBorder="1" applyAlignment="1" applyProtection="1">
      <alignment horizontal="left"/>
    </xf>
    <xf numFmtId="0" fontId="0" fillId="2" borderId="14" xfId="0" applyNumberFormat="1" applyFill="1" applyBorder="1" applyAlignment="1">
      <alignment horizontal="left" wrapText="1"/>
    </xf>
    <xf numFmtId="164" fontId="3" fillId="7" borderId="77" xfId="0" applyNumberFormat="1" applyFont="1" applyFill="1" applyBorder="1" applyAlignment="1" applyProtection="1">
      <alignment horizontal="left"/>
    </xf>
    <xf numFmtId="164" fontId="3" fillId="7" borderId="78" xfId="0" applyNumberFormat="1" applyFont="1" applyFill="1" applyBorder="1" applyAlignment="1" applyProtection="1">
      <alignment horizontal="left"/>
    </xf>
    <xf numFmtId="164" fontId="3" fillId="7" borderId="2" xfId="0" applyNumberFormat="1" applyFont="1" applyFill="1" applyBorder="1" applyAlignment="1" applyProtection="1">
      <alignment horizontal="left"/>
    </xf>
    <xf numFmtId="164" fontId="3" fillId="7" borderId="68" xfId="0" applyNumberFormat="1" applyFont="1" applyFill="1" applyBorder="1" applyAlignment="1" applyProtection="1">
      <alignment horizontal="left"/>
    </xf>
    <xf numFmtId="164" fontId="8" fillId="7" borderId="48" xfId="0" applyNumberFormat="1" applyFont="1" applyFill="1" applyBorder="1" applyAlignment="1" applyProtection="1">
      <alignment horizontal="left"/>
    </xf>
    <xf numFmtId="164" fontId="8" fillId="7" borderId="76" xfId="0" applyNumberFormat="1" applyFont="1" applyFill="1" applyBorder="1" applyAlignment="1" applyProtection="1">
      <alignment horizontal="left"/>
    </xf>
    <xf numFmtId="0" fontId="3" fillId="0" borderId="2" xfId="0" applyFont="1" applyBorder="1" applyAlignment="1">
      <alignment horizontal="left"/>
    </xf>
    <xf numFmtId="0" fontId="3" fillId="0" borderId="68" xfId="0" applyFont="1" applyBorder="1" applyAlignment="1">
      <alignment horizontal="left"/>
    </xf>
    <xf numFmtId="0" fontId="2" fillId="3" borderId="79" xfId="0" applyFont="1" applyFill="1" applyBorder="1" applyAlignment="1">
      <alignment horizontal="left" vertical="top" wrapText="1"/>
    </xf>
    <xf numFmtId="0" fontId="0" fillId="3" borderId="80" xfId="0" applyFill="1" applyBorder="1" applyAlignment="1">
      <alignment horizontal="left" vertical="top" wrapText="1"/>
    </xf>
    <xf numFmtId="0" fontId="0" fillId="3" borderId="44" xfId="0" applyFill="1" applyBorder="1" applyAlignment="1">
      <alignment horizontal="left" vertical="top" wrapText="1"/>
    </xf>
    <xf numFmtId="0" fontId="2" fillId="3" borderId="81"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82" xfId="0" applyFill="1" applyBorder="1" applyAlignment="1">
      <alignment horizontal="left" vertical="top" wrapText="1"/>
    </xf>
    <xf numFmtId="0" fontId="2" fillId="3" borderId="81" xfId="0" applyFont="1" applyFill="1" applyBorder="1" applyAlignment="1">
      <alignment vertical="top" wrapText="1"/>
    </xf>
    <xf numFmtId="0" fontId="0" fillId="3" borderId="6" xfId="0" applyFill="1" applyBorder="1" applyAlignment="1">
      <alignment vertical="top" wrapText="1"/>
    </xf>
    <xf numFmtId="0" fontId="0" fillId="3" borderId="82" xfId="0" applyFill="1" applyBorder="1" applyAlignment="1">
      <alignment vertical="top" wrapText="1"/>
    </xf>
    <xf numFmtId="0" fontId="2" fillId="3" borderId="17" xfId="0" applyFont="1" applyFill="1" applyBorder="1" applyAlignment="1">
      <alignment horizontal="left" vertical="top" wrapText="1"/>
    </xf>
    <xf numFmtId="0" fontId="0" fillId="3" borderId="0" xfId="0" applyFill="1" applyBorder="1" applyAlignment="1">
      <alignment horizontal="left" vertical="top" wrapText="1"/>
    </xf>
    <xf numFmtId="0" fontId="0" fillId="3" borderId="43" xfId="0" applyFill="1" applyBorder="1" applyAlignment="1">
      <alignment horizontal="left" vertical="top" wrapText="1"/>
    </xf>
    <xf numFmtId="0" fontId="10" fillId="2" borderId="14" xfId="0" applyFont="1" applyFill="1" applyBorder="1" applyAlignment="1">
      <alignment horizontal="left"/>
    </xf>
    <xf numFmtId="0" fontId="0" fillId="3" borderId="45" xfId="0" applyFill="1" applyBorder="1" applyAlignment="1">
      <alignment horizontal="left" wrapText="1"/>
    </xf>
    <xf numFmtId="0" fontId="0" fillId="3" borderId="47" xfId="0" applyFill="1" applyBorder="1" applyAlignment="1">
      <alignment horizontal="left" wrapText="1"/>
    </xf>
    <xf numFmtId="0" fontId="0" fillId="3" borderId="2" xfId="0" applyFill="1" applyBorder="1" applyAlignment="1">
      <alignment horizontal="left" wrapText="1"/>
    </xf>
    <xf numFmtId="0" fontId="0" fillId="3" borderId="5" xfId="0" applyFill="1" applyBorder="1" applyAlignment="1">
      <alignment horizontal="left" wrapText="1"/>
    </xf>
    <xf numFmtId="0" fontId="0" fillId="3" borderId="4" xfId="0" applyFill="1" applyBorder="1" applyAlignment="1">
      <alignment horizontal="left" wrapText="1"/>
    </xf>
    <xf numFmtId="0" fontId="0" fillId="3" borderId="7" xfId="0" applyFill="1" applyBorder="1" applyAlignment="1">
      <alignment horizontal="left" wrapText="1"/>
    </xf>
    <xf numFmtId="0" fontId="0" fillId="2" borderId="14" xfId="0" applyFill="1" applyBorder="1" applyAlignment="1">
      <alignment horizontal="left" wrapText="1"/>
    </xf>
    <xf numFmtId="0" fontId="6" fillId="0" borderId="0" xfId="0" applyFont="1" applyAlignment="1">
      <alignment wrapText="1"/>
    </xf>
    <xf numFmtId="0" fontId="0" fillId="3" borderId="2" xfId="0" applyFill="1" applyBorder="1" applyAlignment="1">
      <alignment horizontal="center" wrapText="1"/>
    </xf>
    <xf numFmtId="0" fontId="0" fillId="3" borderId="5" xfId="0" applyFill="1" applyBorder="1" applyAlignment="1">
      <alignment horizontal="center" wrapText="1"/>
    </xf>
    <xf numFmtId="0" fontId="0" fillId="3" borderId="4" xfId="0" applyFill="1" applyBorder="1" applyAlignment="1">
      <alignment horizontal="center" wrapText="1"/>
    </xf>
    <xf numFmtId="0" fontId="0" fillId="3" borderId="7" xfId="0" applyFill="1" applyBorder="1" applyAlignment="1">
      <alignment horizontal="center" wrapText="1"/>
    </xf>
    <xf numFmtId="0" fontId="0" fillId="3" borderId="0" xfId="0" applyFill="1" applyBorder="1" applyAlignment="1">
      <alignment horizontal="left" wrapText="1"/>
    </xf>
    <xf numFmtId="0" fontId="0" fillId="3" borderId="2" xfId="0" applyFill="1" applyBorder="1" applyAlignment="1">
      <alignment wrapText="1"/>
    </xf>
    <xf numFmtId="0" fontId="0" fillId="3" borderId="5" xfId="0" applyFill="1" applyBorder="1" applyAlignment="1">
      <alignment wrapText="1"/>
    </xf>
    <xf numFmtId="0" fontId="0" fillId="3" borderId="0" xfId="0" applyFill="1" applyBorder="1" applyAlignment="1">
      <alignment wrapText="1"/>
    </xf>
    <xf numFmtId="0" fontId="0" fillId="3" borderId="4" xfId="0" applyFill="1" applyBorder="1" applyAlignment="1">
      <alignment wrapText="1"/>
    </xf>
    <xf numFmtId="0" fontId="0" fillId="3" borderId="7" xfId="0" applyFill="1" applyBorder="1" applyAlignment="1">
      <alignment wrapText="1"/>
    </xf>
    <xf numFmtId="0" fontId="0" fillId="3" borderId="68" xfId="0" applyFill="1" applyBorder="1" applyAlignment="1">
      <alignment horizontal="left" wrapText="1"/>
    </xf>
    <xf numFmtId="0" fontId="0" fillId="3" borderId="0" xfId="0" applyFill="1" applyBorder="1" applyAlignment="1">
      <alignment horizontal="center" wrapText="1"/>
    </xf>
  </cellXfs>
  <cellStyles count="12">
    <cellStyle name="Comma" xfId="1" builtinId="3"/>
    <cellStyle name="Comma 2" xfId="2" xr:uid="{00000000-0005-0000-0000-000001000000}"/>
    <cellStyle name="Comma 2 2" xfId="3" xr:uid="{00000000-0005-0000-0000-000002000000}"/>
    <cellStyle name="Currency" xfId="4" builtinId="4"/>
    <cellStyle name="Currency 2" xfId="5" xr:uid="{00000000-0005-0000-0000-000004000000}"/>
    <cellStyle name="Currency 2 2" xfId="6" xr:uid="{00000000-0005-0000-0000-000005000000}"/>
    <cellStyle name="Normal" xfId="0" builtinId="0"/>
    <cellStyle name="Normal 2" xfId="7" xr:uid="{00000000-0005-0000-0000-000007000000}"/>
    <cellStyle name="Normal 2 2" xfId="8" xr:uid="{00000000-0005-0000-0000-000008000000}"/>
    <cellStyle name="Percent" xfId="9" builtinId="5"/>
    <cellStyle name="Percent 2" xfId="10" xr:uid="{00000000-0005-0000-0000-00000A000000}"/>
    <cellStyle name="Percent 2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41"/>
  <sheetViews>
    <sheetView tabSelected="1" workbookViewId="0">
      <selection activeCell="H55" sqref="H55"/>
    </sheetView>
  </sheetViews>
  <sheetFormatPr defaultRowHeight="12.75" x14ac:dyDescent="0.2"/>
  <cols>
    <col min="1" max="1" width="4.28515625" style="80" customWidth="1"/>
    <col min="2" max="2" width="51.42578125" style="80" customWidth="1"/>
    <col min="3" max="3" width="16.42578125" style="80" customWidth="1"/>
    <col min="4" max="4" width="25.85546875" style="80" customWidth="1"/>
    <col min="5" max="5" width="15.42578125" style="80" customWidth="1"/>
    <col min="6" max="6" width="9.140625" style="96"/>
    <col min="7" max="7" width="9.140625" style="97"/>
    <col min="8" max="8" width="10.42578125" style="96" customWidth="1"/>
    <col min="9" max="9" width="9.140625" style="80"/>
    <col min="10" max="11" width="0" style="80" hidden="1" customWidth="1"/>
    <col min="12" max="12" width="9.140625" style="80"/>
    <col min="13" max="25" width="9.140625" style="96"/>
    <col min="26" max="16384" width="9.140625" style="80"/>
  </cols>
  <sheetData>
    <row r="1" spans="1:13" ht="13.5" thickBot="1" x14ac:dyDescent="0.25"/>
    <row r="2" spans="1:13" ht="24.75" customHeight="1" thickBot="1" x14ac:dyDescent="0.25">
      <c r="A2" s="93"/>
      <c r="B2" s="94" t="s">
        <v>90</v>
      </c>
      <c r="C2" s="197"/>
      <c r="D2" s="197"/>
      <c r="E2" s="198"/>
    </row>
    <row r="3" spans="1:13" x14ac:dyDescent="0.2">
      <c r="L3" s="88"/>
      <c r="M3" s="98"/>
    </row>
    <row r="4" spans="1:13" ht="13.5" thickBot="1" x14ac:dyDescent="0.25">
      <c r="L4" s="88"/>
      <c r="M4" s="98"/>
    </row>
    <row r="5" spans="1:13" ht="21" thickBot="1" x14ac:dyDescent="0.35">
      <c r="A5" s="208" t="s">
        <v>102</v>
      </c>
      <c r="B5" s="209"/>
      <c r="C5" s="209"/>
      <c r="D5" s="209"/>
      <c r="E5" s="210"/>
      <c r="I5" s="105"/>
      <c r="J5" s="88" t="e">
        <f>SUM(#REF!)</f>
        <v>#REF!</v>
      </c>
      <c r="K5" s="95" t="e">
        <f>SUM(#REF!)</f>
        <v>#REF!</v>
      </c>
      <c r="L5" s="88"/>
      <c r="M5" s="98"/>
    </row>
    <row r="6" spans="1:13" ht="57" customHeight="1" x14ac:dyDescent="0.2">
      <c r="A6" s="76"/>
      <c r="B6" s="77" t="s">
        <v>66</v>
      </c>
      <c r="C6" s="78" t="s">
        <v>72</v>
      </c>
      <c r="D6" s="86" t="s">
        <v>150</v>
      </c>
      <c r="E6" s="79" t="s">
        <v>67</v>
      </c>
    </row>
    <row r="7" spans="1:13" ht="15" customHeight="1" x14ac:dyDescent="0.2">
      <c r="A7" s="199" t="s">
        <v>91</v>
      </c>
      <c r="B7" s="200"/>
      <c r="C7" s="175"/>
      <c r="D7" s="175"/>
      <c r="E7" s="176"/>
    </row>
    <row r="8" spans="1:13" ht="15" customHeight="1" x14ac:dyDescent="0.2">
      <c r="A8" s="81">
        <v>1</v>
      </c>
      <c r="B8" s="104" t="s">
        <v>75</v>
      </c>
      <c r="C8" s="99">
        <v>691</v>
      </c>
      <c r="D8" s="103"/>
      <c r="E8" s="169">
        <f>ROUND(D8*C8,0)</f>
        <v>0</v>
      </c>
    </row>
    <row r="9" spans="1:13" ht="15" customHeight="1" x14ac:dyDescent="0.2">
      <c r="A9" s="199" t="s">
        <v>104</v>
      </c>
      <c r="B9" s="200"/>
      <c r="C9" s="172"/>
      <c r="D9" s="173"/>
      <c r="E9" s="174"/>
    </row>
    <row r="10" spans="1:13" ht="15" customHeight="1" x14ac:dyDescent="0.2">
      <c r="A10" s="81">
        <v>2</v>
      </c>
      <c r="B10" s="177" t="s">
        <v>105</v>
      </c>
      <c r="C10" s="183">
        <v>77</v>
      </c>
      <c r="D10" s="103"/>
      <c r="E10" s="169">
        <f t="shared" ref="E10:E48" si="0">ROUND(D10*C10,0)</f>
        <v>0</v>
      </c>
    </row>
    <row r="11" spans="1:13" ht="15" customHeight="1" x14ac:dyDescent="0.2">
      <c r="A11" s="81">
        <v>3</v>
      </c>
      <c r="B11" s="177" t="s">
        <v>73</v>
      </c>
      <c r="C11" s="183">
        <v>85</v>
      </c>
      <c r="D11" s="103"/>
      <c r="E11" s="169">
        <f t="shared" si="0"/>
        <v>0</v>
      </c>
    </row>
    <row r="12" spans="1:13" ht="15" customHeight="1" x14ac:dyDescent="0.2">
      <c r="A12" s="81">
        <v>4</v>
      </c>
      <c r="B12" s="177" t="s">
        <v>106</v>
      </c>
      <c r="C12" s="183">
        <v>183</v>
      </c>
      <c r="D12" s="103"/>
      <c r="E12" s="169">
        <f t="shared" si="0"/>
        <v>0</v>
      </c>
    </row>
    <row r="13" spans="1:13" ht="15" customHeight="1" x14ac:dyDescent="0.2">
      <c r="A13" s="81">
        <v>5</v>
      </c>
      <c r="B13" s="177" t="s">
        <v>107</v>
      </c>
      <c r="C13" s="183">
        <v>183</v>
      </c>
      <c r="D13" s="103"/>
      <c r="E13" s="169">
        <f t="shared" si="0"/>
        <v>0</v>
      </c>
    </row>
    <row r="14" spans="1:13" ht="15" customHeight="1" x14ac:dyDescent="0.2">
      <c r="A14" s="81">
        <v>6</v>
      </c>
      <c r="B14" s="177" t="s">
        <v>157</v>
      </c>
      <c r="C14" s="183">
        <v>84</v>
      </c>
      <c r="D14" s="103"/>
      <c r="E14" s="169">
        <f t="shared" si="0"/>
        <v>0</v>
      </c>
    </row>
    <row r="15" spans="1:13" ht="15" customHeight="1" x14ac:dyDescent="0.2">
      <c r="A15" s="199" t="s">
        <v>108</v>
      </c>
      <c r="B15" s="200"/>
      <c r="C15" s="172"/>
      <c r="D15" s="173"/>
      <c r="E15" s="174"/>
    </row>
    <row r="16" spans="1:13" ht="15" customHeight="1" x14ac:dyDescent="0.2">
      <c r="A16" s="81">
        <v>7</v>
      </c>
      <c r="B16" s="177" t="s">
        <v>109</v>
      </c>
      <c r="C16" s="183">
        <v>67</v>
      </c>
      <c r="D16" s="103"/>
      <c r="E16" s="169">
        <f>ROUND(D16*C16,0)</f>
        <v>0</v>
      </c>
    </row>
    <row r="17" spans="1:9" ht="15" customHeight="1" x14ac:dyDescent="0.2">
      <c r="A17" s="81">
        <v>8</v>
      </c>
      <c r="B17" s="177" t="s">
        <v>110</v>
      </c>
      <c r="C17" s="183">
        <v>40</v>
      </c>
      <c r="D17" s="103"/>
      <c r="E17" s="169">
        <f>ROUND(D17*C17,0)</f>
        <v>0</v>
      </c>
    </row>
    <row r="18" spans="1:9" ht="15" customHeight="1" x14ac:dyDescent="0.2">
      <c r="A18" s="199" t="s">
        <v>120</v>
      </c>
      <c r="B18" s="200"/>
      <c r="C18" s="172"/>
      <c r="D18" s="173"/>
      <c r="E18" s="174"/>
    </row>
    <row r="19" spans="1:9" ht="15" customHeight="1" x14ac:dyDescent="0.2">
      <c r="A19" s="81">
        <v>9</v>
      </c>
      <c r="B19" s="177" t="s">
        <v>95</v>
      </c>
      <c r="C19" s="183">
        <v>157</v>
      </c>
      <c r="D19" s="103"/>
      <c r="E19" s="169">
        <f t="shared" si="0"/>
        <v>0</v>
      </c>
    </row>
    <row r="20" spans="1:9" ht="15" customHeight="1" x14ac:dyDescent="0.2">
      <c r="A20" s="81">
        <v>10</v>
      </c>
      <c r="B20" s="177" t="s">
        <v>96</v>
      </c>
      <c r="C20" s="183">
        <v>244</v>
      </c>
      <c r="D20" s="103"/>
      <c r="E20" s="169">
        <f t="shared" si="0"/>
        <v>0</v>
      </c>
    </row>
    <row r="21" spans="1:9" ht="15" customHeight="1" x14ac:dyDescent="0.2">
      <c r="A21" s="81">
        <v>11</v>
      </c>
      <c r="B21" s="177" t="s">
        <v>97</v>
      </c>
      <c r="C21" s="183">
        <v>67</v>
      </c>
      <c r="D21" s="103"/>
      <c r="E21" s="169">
        <f t="shared" si="0"/>
        <v>0</v>
      </c>
    </row>
    <row r="22" spans="1:9" ht="15" customHeight="1" x14ac:dyDescent="0.2">
      <c r="A22" s="81">
        <v>12</v>
      </c>
      <c r="B22" s="177" t="s">
        <v>111</v>
      </c>
      <c r="C22" s="183">
        <v>84</v>
      </c>
      <c r="D22" s="103"/>
      <c r="E22" s="169">
        <f t="shared" si="0"/>
        <v>0</v>
      </c>
    </row>
    <row r="23" spans="1:9" ht="15" customHeight="1" x14ac:dyDescent="0.2">
      <c r="A23" s="81">
        <v>13</v>
      </c>
      <c r="B23" s="177" t="s">
        <v>112</v>
      </c>
      <c r="C23" s="183">
        <v>345</v>
      </c>
      <c r="D23" s="103"/>
      <c r="E23" s="169">
        <f t="shared" si="0"/>
        <v>0</v>
      </c>
    </row>
    <row r="24" spans="1:9" ht="15" customHeight="1" x14ac:dyDescent="0.2">
      <c r="A24" s="81">
        <v>14</v>
      </c>
      <c r="B24" s="177" t="s">
        <v>113</v>
      </c>
      <c r="C24" s="183">
        <v>220</v>
      </c>
      <c r="D24" s="103"/>
      <c r="E24" s="169">
        <f t="shared" si="0"/>
        <v>0</v>
      </c>
    </row>
    <row r="25" spans="1:9" ht="15" customHeight="1" x14ac:dyDescent="0.2">
      <c r="A25" s="81">
        <v>15</v>
      </c>
      <c r="B25" s="177" t="s">
        <v>114</v>
      </c>
      <c r="C25" s="183">
        <v>206</v>
      </c>
      <c r="D25" s="103"/>
      <c r="E25" s="169">
        <f t="shared" si="0"/>
        <v>0</v>
      </c>
    </row>
    <row r="26" spans="1:9" ht="15" customHeight="1" x14ac:dyDescent="0.2">
      <c r="A26" s="81">
        <v>16</v>
      </c>
      <c r="B26" s="177" t="s">
        <v>115</v>
      </c>
      <c r="C26" s="183">
        <v>24</v>
      </c>
      <c r="D26" s="103"/>
      <c r="E26" s="169">
        <f t="shared" si="0"/>
        <v>0</v>
      </c>
    </row>
    <row r="27" spans="1:9" ht="15" customHeight="1" x14ac:dyDescent="0.2">
      <c r="A27" s="81">
        <v>17</v>
      </c>
      <c r="B27" s="177" t="s">
        <v>116</v>
      </c>
      <c r="C27" s="183">
        <v>24</v>
      </c>
      <c r="D27" s="103"/>
      <c r="E27" s="169">
        <f t="shared" si="0"/>
        <v>0</v>
      </c>
    </row>
    <row r="28" spans="1:9" ht="15" customHeight="1" x14ac:dyDescent="0.2">
      <c r="A28" s="81">
        <v>18</v>
      </c>
      <c r="B28" s="177" t="s">
        <v>117</v>
      </c>
      <c r="C28" s="183">
        <v>24</v>
      </c>
      <c r="D28" s="103"/>
      <c r="E28" s="169">
        <f t="shared" si="0"/>
        <v>0</v>
      </c>
    </row>
    <row r="29" spans="1:9" ht="15" customHeight="1" x14ac:dyDescent="0.2">
      <c r="A29" s="81">
        <v>19</v>
      </c>
      <c r="B29" s="177" t="s">
        <v>118</v>
      </c>
      <c r="C29" s="183">
        <v>24</v>
      </c>
      <c r="D29" s="103"/>
      <c r="E29" s="169">
        <f t="shared" si="0"/>
        <v>0</v>
      </c>
    </row>
    <row r="30" spans="1:9" ht="15" customHeight="1" x14ac:dyDescent="0.2">
      <c r="A30" s="81">
        <v>20</v>
      </c>
      <c r="B30" s="177" t="s">
        <v>119</v>
      </c>
      <c r="C30" s="183">
        <v>24</v>
      </c>
      <c r="D30" s="103"/>
      <c r="E30" s="169">
        <f t="shared" si="0"/>
        <v>0</v>
      </c>
    </row>
    <row r="31" spans="1:9" ht="15" customHeight="1" x14ac:dyDescent="0.2">
      <c r="A31" s="199" t="s">
        <v>121</v>
      </c>
      <c r="B31" s="200"/>
      <c r="C31" s="172"/>
      <c r="D31" s="173"/>
      <c r="E31" s="174"/>
    </row>
    <row r="32" spans="1:9" ht="18.600000000000001" customHeight="1" x14ac:dyDescent="0.2">
      <c r="A32" s="81">
        <v>21</v>
      </c>
      <c r="B32" s="177" t="s">
        <v>92</v>
      </c>
      <c r="C32" s="183">
        <v>271</v>
      </c>
      <c r="D32" s="103"/>
      <c r="E32" s="169">
        <f t="shared" si="0"/>
        <v>0</v>
      </c>
      <c r="I32" s="82"/>
    </row>
    <row r="33" spans="1:9" ht="18.600000000000001" customHeight="1" x14ac:dyDescent="0.2">
      <c r="A33" s="81">
        <v>22</v>
      </c>
      <c r="B33" s="177" t="s">
        <v>94</v>
      </c>
      <c r="C33" s="183">
        <v>67</v>
      </c>
      <c r="D33" s="103"/>
      <c r="E33" s="169">
        <f t="shared" si="0"/>
        <v>0</v>
      </c>
      <c r="I33" s="82"/>
    </row>
    <row r="34" spans="1:9" ht="18.600000000000001" customHeight="1" x14ac:dyDescent="0.2">
      <c r="A34" s="81">
        <v>23</v>
      </c>
      <c r="B34" s="177" t="s">
        <v>93</v>
      </c>
      <c r="C34" s="183">
        <v>169</v>
      </c>
      <c r="D34" s="103"/>
      <c r="E34" s="169">
        <f t="shared" si="0"/>
        <v>0</v>
      </c>
      <c r="I34" s="82"/>
    </row>
    <row r="35" spans="1:9" ht="18.600000000000001" customHeight="1" x14ac:dyDescent="0.2">
      <c r="A35" s="81">
        <v>24</v>
      </c>
      <c r="B35" s="177" t="s">
        <v>122</v>
      </c>
      <c r="C35" s="183">
        <v>220</v>
      </c>
      <c r="D35" s="103"/>
      <c r="E35" s="169">
        <f t="shared" si="0"/>
        <v>0</v>
      </c>
      <c r="I35" s="82"/>
    </row>
    <row r="36" spans="1:9" ht="18.600000000000001" customHeight="1" x14ac:dyDescent="0.2">
      <c r="A36" s="81">
        <v>25</v>
      </c>
      <c r="B36" s="177" t="s">
        <v>123</v>
      </c>
      <c r="C36" s="183">
        <v>84</v>
      </c>
      <c r="D36" s="103"/>
      <c r="E36" s="169">
        <f t="shared" si="0"/>
        <v>0</v>
      </c>
      <c r="I36" s="82"/>
    </row>
    <row r="37" spans="1:9" ht="18.600000000000001" customHeight="1" x14ac:dyDescent="0.2">
      <c r="A37" s="81">
        <v>26</v>
      </c>
      <c r="B37" s="177" t="s">
        <v>124</v>
      </c>
      <c r="C37" s="183">
        <v>36</v>
      </c>
      <c r="D37" s="103"/>
      <c r="E37" s="169">
        <f t="shared" si="0"/>
        <v>0</v>
      </c>
      <c r="I37" s="82"/>
    </row>
    <row r="38" spans="1:9" ht="18.600000000000001" customHeight="1" x14ac:dyDescent="0.2">
      <c r="A38" s="81">
        <v>27</v>
      </c>
      <c r="B38" s="177" t="s">
        <v>125</v>
      </c>
      <c r="C38" s="183">
        <v>24</v>
      </c>
      <c r="D38" s="103"/>
      <c r="E38" s="169">
        <f t="shared" si="0"/>
        <v>0</v>
      </c>
      <c r="I38" s="82"/>
    </row>
    <row r="39" spans="1:9" ht="18.600000000000001" customHeight="1" x14ac:dyDescent="0.2">
      <c r="A39" s="81">
        <v>28</v>
      </c>
      <c r="B39" s="177" t="s">
        <v>126</v>
      </c>
      <c r="C39" s="183">
        <v>24</v>
      </c>
      <c r="D39" s="103"/>
      <c r="E39" s="169">
        <f t="shared" si="0"/>
        <v>0</v>
      </c>
      <c r="I39" s="82"/>
    </row>
    <row r="40" spans="1:9" ht="18.600000000000001" customHeight="1" x14ac:dyDescent="0.2">
      <c r="A40" s="199" t="s">
        <v>127</v>
      </c>
      <c r="B40" s="200"/>
      <c r="C40" s="172"/>
      <c r="D40" s="173"/>
      <c r="E40" s="174"/>
      <c r="I40" s="82"/>
    </row>
    <row r="41" spans="1:9" ht="18.600000000000001" customHeight="1" x14ac:dyDescent="0.2">
      <c r="A41" s="81">
        <v>29</v>
      </c>
      <c r="B41" s="177" t="s">
        <v>128</v>
      </c>
      <c r="C41" s="183">
        <v>25</v>
      </c>
      <c r="D41" s="103"/>
      <c r="E41" s="169">
        <f t="shared" si="0"/>
        <v>0</v>
      </c>
      <c r="I41" s="82"/>
    </row>
    <row r="42" spans="1:9" ht="18.600000000000001" customHeight="1" x14ac:dyDescent="0.2">
      <c r="A42" s="81">
        <v>30</v>
      </c>
      <c r="B42" s="177" t="s">
        <v>129</v>
      </c>
      <c r="C42" s="183">
        <v>25</v>
      </c>
      <c r="D42" s="103"/>
      <c r="E42" s="169">
        <f t="shared" si="0"/>
        <v>0</v>
      </c>
      <c r="I42" s="82"/>
    </row>
    <row r="43" spans="1:9" ht="18.600000000000001" customHeight="1" x14ac:dyDescent="0.2">
      <c r="A43" s="81">
        <v>31</v>
      </c>
      <c r="B43" s="177" t="s">
        <v>130</v>
      </c>
      <c r="C43" s="183">
        <v>70</v>
      </c>
      <c r="D43" s="103"/>
      <c r="E43" s="169">
        <f t="shared" si="0"/>
        <v>0</v>
      </c>
      <c r="I43" s="82"/>
    </row>
    <row r="44" spans="1:9" ht="18.600000000000001" customHeight="1" x14ac:dyDescent="0.2">
      <c r="A44" s="81">
        <v>32</v>
      </c>
      <c r="B44" s="177" t="s">
        <v>131</v>
      </c>
      <c r="C44" s="183">
        <v>160</v>
      </c>
      <c r="D44" s="103"/>
      <c r="E44" s="169">
        <f t="shared" si="0"/>
        <v>0</v>
      </c>
      <c r="I44" s="82"/>
    </row>
    <row r="45" spans="1:9" ht="18.600000000000001" customHeight="1" x14ac:dyDescent="0.2">
      <c r="A45" s="81">
        <v>33</v>
      </c>
      <c r="B45" s="177" t="s">
        <v>132</v>
      </c>
      <c r="C45" s="183">
        <v>24</v>
      </c>
      <c r="D45" s="103"/>
      <c r="E45" s="169">
        <f t="shared" si="0"/>
        <v>0</v>
      </c>
      <c r="I45" s="82"/>
    </row>
    <row r="46" spans="1:9" ht="18.600000000000001" customHeight="1" x14ac:dyDescent="0.2">
      <c r="A46" s="81">
        <v>34</v>
      </c>
      <c r="B46" s="177" t="s">
        <v>133</v>
      </c>
      <c r="C46" s="183">
        <v>24</v>
      </c>
      <c r="D46" s="103"/>
      <c r="E46" s="169">
        <f t="shared" si="0"/>
        <v>0</v>
      </c>
      <c r="I46" s="82"/>
    </row>
    <row r="47" spans="1:9" ht="18.600000000000001" customHeight="1" x14ac:dyDescent="0.2">
      <c r="A47" s="81">
        <v>35</v>
      </c>
      <c r="B47" s="177" t="s">
        <v>134</v>
      </c>
      <c r="C47" s="183">
        <v>10</v>
      </c>
      <c r="D47" s="103"/>
      <c r="E47" s="169">
        <f t="shared" si="0"/>
        <v>0</v>
      </c>
      <c r="I47" s="82"/>
    </row>
    <row r="48" spans="1:9" ht="18.600000000000001" customHeight="1" x14ac:dyDescent="0.2">
      <c r="A48" s="81">
        <v>36</v>
      </c>
      <c r="B48" s="177" t="s">
        <v>135</v>
      </c>
      <c r="C48" s="183">
        <v>10</v>
      </c>
      <c r="D48" s="103"/>
      <c r="E48" s="169">
        <f t="shared" si="0"/>
        <v>0</v>
      </c>
      <c r="I48" s="82"/>
    </row>
    <row r="49" spans="1:9" ht="18.600000000000001" customHeight="1" x14ac:dyDescent="0.2">
      <c r="A49" s="199" t="s">
        <v>136</v>
      </c>
      <c r="B49" s="200"/>
      <c r="C49" s="172"/>
      <c r="D49" s="173"/>
      <c r="E49" s="174"/>
      <c r="I49" s="82"/>
    </row>
    <row r="50" spans="1:9" ht="18.600000000000001" customHeight="1" x14ac:dyDescent="0.2">
      <c r="A50" s="81">
        <v>37</v>
      </c>
      <c r="B50" s="177" t="s">
        <v>137</v>
      </c>
      <c r="C50" s="183">
        <v>144</v>
      </c>
      <c r="D50" s="103"/>
      <c r="E50" s="169">
        <f t="shared" ref="E50:E55" si="1">ROUND(D50*C50,0)</f>
        <v>0</v>
      </c>
      <c r="I50" s="82"/>
    </row>
    <row r="51" spans="1:9" ht="18.600000000000001" customHeight="1" x14ac:dyDescent="0.2">
      <c r="A51" s="81">
        <v>38</v>
      </c>
      <c r="B51" s="177" t="s">
        <v>138</v>
      </c>
      <c r="C51" s="183">
        <v>202</v>
      </c>
      <c r="D51" s="103"/>
      <c r="E51" s="169">
        <f t="shared" si="1"/>
        <v>0</v>
      </c>
      <c r="I51" s="82"/>
    </row>
    <row r="52" spans="1:9" ht="18.600000000000001" customHeight="1" x14ac:dyDescent="0.2">
      <c r="A52" s="81">
        <v>39</v>
      </c>
      <c r="B52" s="177" t="s">
        <v>139</v>
      </c>
      <c r="C52" s="183">
        <v>347</v>
      </c>
      <c r="D52" s="103"/>
      <c r="E52" s="169">
        <f t="shared" si="1"/>
        <v>0</v>
      </c>
      <c r="I52" s="82"/>
    </row>
    <row r="53" spans="1:9" ht="18.600000000000001" customHeight="1" x14ac:dyDescent="0.2">
      <c r="A53" s="81">
        <v>40</v>
      </c>
      <c r="B53" s="177" t="s">
        <v>140</v>
      </c>
      <c r="C53" s="183">
        <v>12</v>
      </c>
      <c r="D53" s="103"/>
      <c r="E53" s="169">
        <f t="shared" si="1"/>
        <v>0</v>
      </c>
      <c r="I53" s="82"/>
    </row>
    <row r="54" spans="1:9" ht="18.600000000000001" customHeight="1" x14ac:dyDescent="0.2">
      <c r="A54" s="81">
        <v>41</v>
      </c>
      <c r="B54" s="177" t="s">
        <v>141</v>
      </c>
      <c r="C54" s="183">
        <v>24</v>
      </c>
      <c r="D54" s="103"/>
      <c r="E54" s="169">
        <f t="shared" si="1"/>
        <v>0</v>
      </c>
      <c r="I54" s="82"/>
    </row>
    <row r="55" spans="1:9" ht="18.95" customHeight="1" x14ac:dyDescent="0.2">
      <c r="A55" s="81">
        <v>42</v>
      </c>
      <c r="B55" s="177" t="s">
        <v>142</v>
      </c>
      <c r="C55" s="183">
        <v>24</v>
      </c>
      <c r="D55" s="103"/>
      <c r="E55" s="169">
        <f t="shared" si="1"/>
        <v>0</v>
      </c>
      <c r="I55" s="82"/>
    </row>
    <row r="56" spans="1:9" ht="18.600000000000001" customHeight="1" x14ac:dyDescent="0.2">
      <c r="A56" s="199" t="s">
        <v>143</v>
      </c>
      <c r="B56" s="200"/>
      <c r="C56" s="172"/>
      <c r="D56" s="173"/>
      <c r="E56" s="174"/>
      <c r="I56" s="82"/>
    </row>
    <row r="57" spans="1:9" ht="18.600000000000001" customHeight="1" x14ac:dyDescent="0.2">
      <c r="A57" s="81">
        <v>43</v>
      </c>
      <c r="B57" s="177" t="s">
        <v>144</v>
      </c>
      <c r="C57" s="183">
        <v>134</v>
      </c>
      <c r="D57" s="103"/>
      <c r="E57" s="169">
        <f t="shared" ref="E57:E62" si="2">ROUND(D57*C57,0)</f>
        <v>0</v>
      </c>
      <c r="I57" s="82"/>
    </row>
    <row r="58" spans="1:9" ht="18.600000000000001" customHeight="1" x14ac:dyDescent="0.2">
      <c r="A58" s="81">
        <v>44</v>
      </c>
      <c r="B58" s="177" t="s">
        <v>145</v>
      </c>
      <c r="C58" s="183">
        <v>82</v>
      </c>
      <c r="D58" s="103"/>
      <c r="E58" s="169">
        <f t="shared" si="2"/>
        <v>0</v>
      </c>
      <c r="I58" s="82"/>
    </row>
    <row r="59" spans="1:9" ht="18.600000000000001" customHeight="1" x14ac:dyDescent="0.2">
      <c r="A59" s="81">
        <v>45</v>
      </c>
      <c r="B59" s="177" t="s">
        <v>146</v>
      </c>
      <c r="C59" s="183">
        <v>67</v>
      </c>
      <c r="D59" s="103"/>
      <c r="E59" s="169">
        <f t="shared" si="2"/>
        <v>0</v>
      </c>
      <c r="I59" s="82"/>
    </row>
    <row r="60" spans="1:9" ht="18.600000000000001" customHeight="1" x14ac:dyDescent="0.2">
      <c r="A60" s="81">
        <v>46</v>
      </c>
      <c r="B60" s="177" t="s">
        <v>147</v>
      </c>
      <c r="C60" s="183">
        <v>382</v>
      </c>
      <c r="D60" s="103"/>
      <c r="E60" s="169">
        <f t="shared" si="2"/>
        <v>0</v>
      </c>
      <c r="I60" s="82"/>
    </row>
    <row r="61" spans="1:9" ht="18.600000000000001" customHeight="1" x14ac:dyDescent="0.2">
      <c r="A61" s="81">
        <v>47</v>
      </c>
      <c r="B61" s="177" t="s">
        <v>148</v>
      </c>
      <c r="C61" s="183">
        <v>232</v>
      </c>
      <c r="D61" s="103"/>
      <c r="E61" s="169">
        <f t="shared" si="2"/>
        <v>0</v>
      </c>
      <c r="I61" s="82"/>
    </row>
    <row r="62" spans="1:9" ht="18.95" customHeight="1" x14ac:dyDescent="0.2">
      <c r="A62" s="81">
        <v>48</v>
      </c>
      <c r="B62" s="177" t="s">
        <v>149</v>
      </c>
      <c r="C62" s="183">
        <v>82</v>
      </c>
      <c r="D62" s="103"/>
      <c r="E62" s="169">
        <f t="shared" si="2"/>
        <v>0</v>
      </c>
      <c r="I62" s="82"/>
    </row>
    <row r="63" spans="1:9" ht="18.95" customHeight="1" x14ac:dyDescent="0.2">
      <c r="A63" s="199" t="s">
        <v>153</v>
      </c>
      <c r="B63" s="200"/>
      <c r="C63" s="172"/>
      <c r="D63" s="173"/>
      <c r="E63" s="174"/>
      <c r="I63" s="82"/>
    </row>
    <row r="64" spans="1:9" ht="18.95" customHeight="1" x14ac:dyDescent="0.2">
      <c r="A64" s="81">
        <v>49</v>
      </c>
      <c r="B64" s="171" t="s">
        <v>158</v>
      </c>
      <c r="C64" s="99"/>
      <c r="D64" s="181"/>
      <c r="E64" s="169">
        <f>+D64</f>
        <v>0</v>
      </c>
      <c r="I64" s="82"/>
    </row>
    <row r="65" spans="1:9" ht="18.95" customHeight="1" x14ac:dyDescent="0.2">
      <c r="A65" s="178">
        <v>50</v>
      </c>
      <c r="B65" s="179" t="s">
        <v>151</v>
      </c>
      <c r="C65" s="180"/>
      <c r="D65" s="182"/>
      <c r="E65" s="169">
        <f>+D65</f>
        <v>0</v>
      </c>
      <c r="I65" s="82"/>
    </row>
    <row r="66" spans="1:9" ht="25.5" x14ac:dyDescent="0.2">
      <c r="A66" s="178">
        <v>51</v>
      </c>
      <c r="B66" s="179" t="s">
        <v>154</v>
      </c>
      <c r="C66" s="180"/>
      <c r="D66" s="182"/>
      <c r="E66" s="169">
        <f>+D66</f>
        <v>0</v>
      </c>
      <c r="I66" s="82"/>
    </row>
    <row r="67" spans="1:9" ht="18.95" customHeight="1" thickBot="1" x14ac:dyDescent="0.25">
      <c r="A67" s="83"/>
      <c r="B67" s="84" t="s">
        <v>98</v>
      </c>
      <c r="C67" s="85"/>
      <c r="D67" s="87"/>
      <c r="E67" s="170">
        <f>SUM(E8:E66)</f>
        <v>0</v>
      </c>
    </row>
    <row r="68" spans="1:9" ht="18" customHeight="1" thickBot="1" x14ac:dyDescent="0.25"/>
    <row r="69" spans="1:9" ht="27.75" customHeight="1" x14ac:dyDescent="0.25">
      <c r="A69" s="204" t="s">
        <v>68</v>
      </c>
      <c r="B69" s="205"/>
      <c r="C69" s="205"/>
      <c r="D69" s="205"/>
      <c r="E69" s="206"/>
    </row>
    <row r="70" spans="1:9" ht="78.75" customHeight="1" x14ac:dyDescent="0.2">
      <c r="A70" s="207" t="s">
        <v>103</v>
      </c>
      <c r="B70" s="191"/>
      <c r="C70" s="191"/>
      <c r="D70" s="191"/>
      <c r="E70" s="192"/>
    </row>
    <row r="71" spans="1:9" ht="25.5" customHeight="1" x14ac:dyDescent="0.2">
      <c r="A71" s="185" t="s">
        <v>69</v>
      </c>
      <c r="B71" s="186"/>
      <c r="C71" s="186"/>
      <c r="D71" s="186"/>
      <c r="E71" s="187"/>
    </row>
    <row r="72" spans="1:9" ht="25.5" customHeight="1" x14ac:dyDescent="0.2">
      <c r="A72" s="92">
        <v>1</v>
      </c>
      <c r="B72" s="201" t="s">
        <v>74</v>
      </c>
      <c r="C72" s="202"/>
      <c r="D72" s="202"/>
      <c r="E72" s="203"/>
    </row>
    <row r="73" spans="1:9" ht="25.5" customHeight="1" x14ac:dyDescent="0.2">
      <c r="A73" s="185" t="s">
        <v>152</v>
      </c>
      <c r="B73" s="186"/>
      <c r="C73" s="186"/>
      <c r="D73" s="186"/>
      <c r="E73" s="187"/>
    </row>
    <row r="74" spans="1:9" ht="25.5" customHeight="1" x14ac:dyDescent="0.2">
      <c r="A74" s="100">
        <v>1</v>
      </c>
      <c r="B74" s="191" t="s">
        <v>76</v>
      </c>
      <c r="C74" s="191"/>
      <c r="D74" s="191"/>
      <c r="E74" s="192"/>
    </row>
    <row r="75" spans="1:9" ht="25.5" customHeight="1" x14ac:dyDescent="0.2">
      <c r="A75" s="100">
        <v>2</v>
      </c>
      <c r="B75" s="196" t="s">
        <v>159</v>
      </c>
      <c r="C75" s="191"/>
      <c r="D75" s="191"/>
      <c r="E75" s="192"/>
    </row>
    <row r="76" spans="1:9" ht="25.5" customHeight="1" x14ac:dyDescent="0.2">
      <c r="A76" s="193" t="s">
        <v>77</v>
      </c>
      <c r="B76" s="194"/>
      <c r="C76" s="194"/>
      <c r="D76" s="194"/>
      <c r="E76" s="195"/>
    </row>
    <row r="77" spans="1:9" ht="25.5" customHeight="1" x14ac:dyDescent="0.2">
      <c r="A77" s="185" t="s">
        <v>101</v>
      </c>
      <c r="B77" s="186"/>
      <c r="C77" s="186"/>
      <c r="D77" s="186"/>
      <c r="E77" s="187"/>
    </row>
    <row r="78" spans="1:9" ht="25.5" customHeight="1" x14ac:dyDescent="0.2">
      <c r="A78" s="100">
        <v>1</v>
      </c>
      <c r="B78" s="191" t="s">
        <v>78</v>
      </c>
      <c r="C78" s="191"/>
      <c r="D78" s="191"/>
      <c r="E78" s="192"/>
    </row>
    <row r="79" spans="1:9" ht="25.5" customHeight="1" x14ac:dyDescent="0.2">
      <c r="A79" s="100">
        <v>2</v>
      </c>
      <c r="B79" s="196" t="s">
        <v>155</v>
      </c>
      <c r="C79" s="191"/>
      <c r="D79" s="191"/>
      <c r="E79" s="192"/>
    </row>
    <row r="80" spans="1:9" ht="25.5" customHeight="1" x14ac:dyDescent="0.2">
      <c r="A80" s="100">
        <v>3</v>
      </c>
      <c r="B80" s="196" t="s">
        <v>156</v>
      </c>
      <c r="C80" s="191"/>
      <c r="D80" s="191"/>
      <c r="E80" s="192"/>
    </row>
    <row r="81" spans="1:7" ht="25.5" customHeight="1" x14ac:dyDescent="0.2">
      <c r="A81" s="185" t="s">
        <v>71</v>
      </c>
      <c r="B81" s="186"/>
      <c r="C81" s="186"/>
      <c r="D81" s="186"/>
      <c r="E81" s="187"/>
    </row>
    <row r="82" spans="1:7" ht="25.5" customHeight="1" thickBot="1" x14ac:dyDescent="0.25">
      <c r="A82" s="101">
        <v>1</v>
      </c>
      <c r="B82" s="188" t="s">
        <v>99</v>
      </c>
      <c r="C82" s="189"/>
      <c r="D82" s="189"/>
      <c r="E82" s="190"/>
    </row>
    <row r="83" spans="1:7" x14ac:dyDescent="0.2">
      <c r="A83" s="96"/>
      <c r="B83" s="96"/>
      <c r="C83" s="96"/>
      <c r="D83" s="96"/>
      <c r="E83" s="96"/>
    </row>
    <row r="84" spans="1:7" x14ac:dyDescent="0.2">
      <c r="A84" s="96"/>
      <c r="B84" s="96"/>
      <c r="C84" s="96"/>
      <c r="D84" s="96"/>
      <c r="E84" s="96"/>
    </row>
    <row r="85" spans="1:7" x14ac:dyDescent="0.2">
      <c r="A85" s="96"/>
      <c r="B85" s="96"/>
      <c r="C85" s="96"/>
      <c r="D85" s="96"/>
      <c r="E85" s="96"/>
    </row>
    <row r="86" spans="1:7" x14ac:dyDescent="0.2">
      <c r="A86" s="96"/>
      <c r="B86" s="96"/>
      <c r="C86" s="96"/>
      <c r="D86" s="96"/>
      <c r="E86" s="96"/>
    </row>
    <row r="87" spans="1:7" x14ac:dyDescent="0.2">
      <c r="A87" s="96"/>
      <c r="B87" s="96"/>
      <c r="C87" s="96"/>
      <c r="D87" s="96"/>
      <c r="E87" s="96"/>
    </row>
    <row r="88" spans="1:7" x14ac:dyDescent="0.2">
      <c r="A88" s="96"/>
      <c r="B88" s="96"/>
      <c r="C88" s="96"/>
      <c r="D88" s="96"/>
      <c r="E88" s="96"/>
    </row>
    <row r="89" spans="1:7" s="96" customFormat="1" x14ac:dyDescent="0.2">
      <c r="G89" s="97"/>
    </row>
    <row r="90" spans="1:7" s="96" customFormat="1" x14ac:dyDescent="0.2">
      <c r="G90" s="97"/>
    </row>
    <row r="91" spans="1:7" s="96" customFormat="1" x14ac:dyDescent="0.2">
      <c r="G91" s="97"/>
    </row>
    <row r="92" spans="1:7" s="96" customFormat="1" x14ac:dyDescent="0.2">
      <c r="G92" s="97"/>
    </row>
    <row r="93" spans="1:7" s="96" customFormat="1" x14ac:dyDescent="0.2">
      <c r="G93" s="97"/>
    </row>
    <row r="94" spans="1:7" s="96" customFormat="1" x14ac:dyDescent="0.2">
      <c r="G94" s="97"/>
    </row>
    <row r="95" spans="1:7" s="96" customFormat="1" x14ac:dyDescent="0.2">
      <c r="G95" s="97"/>
    </row>
    <row r="96" spans="1:7" s="96" customFormat="1" x14ac:dyDescent="0.2">
      <c r="G96" s="97"/>
    </row>
    <row r="97" spans="7:7" s="96" customFormat="1" x14ac:dyDescent="0.2">
      <c r="G97" s="97"/>
    </row>
    <row r="98" spans="7:7" s="96" customFormat="1" x14ac:dyDescent="0.2">
      <c r="G98" s="97"/>
    </row>
    <row r="99" spans="7:7" s="96" customFormat="1" x14ac:dyDescent="0.2">
      <c r="G99" s="97"/>
    </row>
    <row r="100" spans="7:7" s="96" customFormat="1" x14ac:dyDescent="0.2">
      <c r="G100" s="97"/>
    </row>
    <row r="101" spans="7:7" s="96" customFormat="1" x14ac:dyDescent="0.2">
      <c r="G101" s="97"/>
    </row>
    <row r="102" spans="7:7" s="96" customFormat="1" x14ac:dyDescent="0.2">
      <c r="G102" s="97"/>
    </row>
    <row r="103" spans="7:7" s="96" customFormat="1" x14ac:dyDescent="0.2">
      <c r="G103" s="97"/>
    </row>
    <row r="104" spans="7:7" s="96" customFormat="1" x14ac:dyDescent="0.2">
      <c r="G104" s="97"/>
    </row>
    <row r="105" spans="7:7" s="96" customFormat="1" x14ac:dyDescent="0.2">
      <c r="G105" s="97"/>
    </row>
    <row r="106" spans="7:7" s="96" customFormat="1" x14ac:dyDescent="0.2">
      <c r="G106" s="97"/>
    </row>
    <row r="107" spans="7:7" s="96" customFormat="1" x14ac:dyDescent="0.2">
      <c r="G107" s="97"/>
    </row>
    <row r="108" spans="7:7" s="96" customFormat="1" x14ac:dyDescent="0.2">
      <c r="G108" s="97"/>
    </row>
    <row r="109" spans="7:7" s="96" customFormat="1" x14ac:dyDescent="0.2">
      <c r="G109" s="97"/>
    </row>
    <row r="110" spans="7:7" s="96" customFormat="1" x14ac:dyDescent="0.2">
      <c r="G110" s="97"/>
    </row>
    <row r="111" spans="7:7" s="96" customFormat="1" x14ac:dyDescent="0.2">
      <c r="G111" s="97"/>
    </row>
    <row r="112" spans="7:7" s="96" customFormat="1" x14ac:dyDescent="0.2">
      <c r="G112" s="97"/>
    </row>
    <row r="113" spans="7:7" s="96" customFormat="1" x14ac:dyDescent="0.2">
      <c r="G113" s="97"/>
    </row>
    <row r="114" spans="7:7" s="96" customFormat="1" x14ac:dyDescent="0.2">
      <c r="G114" s="97"/>
    </row>
    <row r="115" spans="7:7" s="96" customFormat="1" x14ac:dyDescent="0.2">
      <c r="G115" s="97"/>
    </row>
    <row r="116" spans="7:7" s="96" customFormat="1" x14ac:dyDescent="0.2">
      <c r="G116" s="97"/>
    </row>
    <row r="117" spans="7:7" s="96" customFormat="1" x14ac:dyDescent="0.2">
      <c r="G117" s="97"/>
    </row>
    <row r="118" spans="7:7" s="96" customFormat="1" x14ac:dyDescent="0.2">
      <c r="G118" s="97"/>
    </row>
    <row r="119" spans="7:7" s="96" customFormat="1" x14ac:dyDescent="0.2">
      <c r="G119" s="97"/>
    </row>
    <row r="120" spans="7:7" s="96" customFormat="1" x14ac:dyDescent="0.2">
      <c r="G120" s="97"/>
    </row>
    <row r="121" spans="7:7" s="96" customFormat="1" x14ac:dyDescent="0.2">
      <c r="G121" s="97"/>
    </row>
    <row r="122" spans="7:7" s="96" customFormat="1" x14ac:dyDescent="0.2">
      <c r="G122" s="97"/>
    </row>
    <row r="123" spans="7:7" s="96" customFormat="1" x14ac:dyDescent="0.2">
      <c r="G123" s="97"/>
    </row>
    <row r="124" spans="7:7" s="96" customFormat="1" x14ac:dyDescent="0.2">
      <c r="G124" s="97"/>
    </row>
    <row r="125" spans="7:7" s="96" customFormat="1" x14ac:dyDescent="0.2">
      <c r="G125" s="97"/>
    </row>
    <row r="126" spans="7:7" s="96" customFormat="1" x14ac:dyDescent="0.2">
      <c r="G126" s="97"/>
    </row>
    <row r="127" spans="7:7" s="96" customFormat="1" x14ac:dyDescent="0.2">
      <c r="G127" s="97"/>
    </row>
    <row r="128" spans="7:7" s="96" customFormat="1" x14ac:dyDescent="0.2">
      <c r="G128" s="97"/>
    </row>
    <row r="129" spans="7:7" s="96" customFormat="1" x14ac:dyDescent="0.2">
      <c r="G129" s="97"/>
    </row>
    <row r="130" spans="7:7" s="96" customFormat="1" x14ac:dyDescent="0.2">
      <c r="G130" s="97"/>
    </row>
    <row r="131" spans="7:7" s="96" customFormat="1" x14ac:dyDescent="0.2">
      <c r="G131" s="97"/>
    </row>
    <row r="132" spans="7:7" s="96" customFormat="1" x14ac:dyDescent="0.2">
      <c r="G132" s="97"/>
    </row>
    <row r="133" spans="7:7" s="96" customFormat="1" x14ac:dyDescent="0.2">
      <c r="G133" s="97"/>
    </row>
    <row r="134" spans="7:7" s="96" customFormat="1" x14ac:dyDescent="0.2">
      <c r="G134" s="97"/>
    </row>
    <row r="135" spans="7:7" s="96" customFormat="1" x14ac:dyDescent="0.2">
      <c r="G135" s="97"/>
    </row>
    <row r="136" spans="7:7" s="96" customFormat="1" x14ac:dyDescent="0.2">
      <c r="G136" s="97"/>
    </row>
    <row r="137" spans="7:7" s="96" customFormat="1" x14ac:dyDescent="0.2">
      <c r="G137" s="97"/>
    </row>
    <row r="138" spans="7:7" s="96" customFormat="1" x14ac:dyDescent="0.2">
      <c r="G138" s="97"/>
    </row>
    <row r="139" spans="7:7" s="96" customFormat="1" x14ac:dyDescent="0.2">
      <c r="G139" s="97"/>
    </row>
    <row r="140" spans="7:7" s="96" customFormat="1" x14ac:dyDescent="0.2">
      <c r="G140" s="97"/>
    </row>
    <row r="141" spans="7:7" s="96" customFormat="1" x14ac:dyDescent="0.2">
      <c r="G141" s="97"/>
    </row>
    <row r="142" spans="7:7" s="96" customFormat="1" x14ac:dyDescent="0.2">
      <c r="G142" s="97"/>
    </row>
    <row r="143" spans="7:7" s="96" customFormat="1" x14ac:dyDescent="0.2">
      <c r="G143" s="97"/>
    </row>
    <row r="144" spans="7:7" s="96" customFormat="1" x14ac:dyDescent="0.2">
      <c r="G144" s="97"/>
    </row>
    <row r="145" spans="7:7" s="96" customFormat="1" x14ac:dyDescent="0.2">
      <c r="G145" s="97"/>
    </row>
    <row r="146" spans="7:7" s="96" customFormat="1" x14ac:dyDescent="0.2">
      <c r="G146" s="97"/>
    </row>
    <row r="147" spans="7:7" s="96" customFormat="1" x14ac:dyDescent="0.2">
      <c r="G147" s="97"/>
    </row>
    <row r="148" spans="7:7" s="96" customFormat="1" x14ac:dyDescent="0.2">
      <c r="G148" s="97"/>
    </row>
    <row r="149" spans="7:7" s="96" customFormat="1" x14ac:dyDescent="0.2">
      <c r="G149" s="97"/>
    </row>
    <row r="150" spans="7:7" s="96" customFormat="1" x14ac:dyDescent="0.2">
      <c r="G150" s="97"/>
    </row>
    <row r="151" spans="7:7" s="96" customFormat="1" x14ac:dyDescent="0.2">
      <c r="G151" s="97"/>
    </row>
    <row r="152" spans="7:7" s="96" customFormat="1" x14ac:dyDescent="0.2">
      <c r="G152" s="97"/>
    </row>
    <row r="153" spans="7:7" s="96" customFormat="1" x14ac:dyDescent="0.2">
      <c r="G153" s="97"/>
    </row>
    <row r="154" spans="7:7" s="96" customFormat="1" x14ac:dyDescent="0.2">
      <c r="G154" s="97"/>
    </row>
    <row r="155" spans="7:7" s="96" customFormat="1" x14ac:dyDescent="0.2">
      <c r="G155" s="97"/>
    </row>
    <row r="156" spans="7:7" s="96" customFormat="1" x14ac:dyDescent="0.2">
      <c r="G156" s="97"/>
    </row>
    <row r="157" spans="7:7" s="96" customFormat="1" x14ac:dyDescent="0.2">
      <c r="G157" s="97"/>
    </row>
    <row r="158" spans="7:7" s="96" customFormat="1" x14ac:dyDescent="0.2">
      <c r="G158" s="97"/>
    </row>
    <row r="159" spans="7:7" s="96" customFormat="1" x14ac:dyDescent="0.2">
      <c r="G159" s="97"/>
    </row>
    <row r="160" spans="7:7" s="96" customFormat="1" x14ac:dyDescent="0.2">
      <c r="G160" s="97"/>
    </row>
    <row r="161" spans="7:7" s="96" customFormat="1" x14ac:dyDescent="0.2">
      <c r="G161" s="97"/>
    </row>
    <row r="162" spans="7:7" s="96" customFormat="1" x14ac:dyDescent="0.2">
      <c r="G162" s="97"/>
    </row>
    <row r="163" spans="7:7" s="96" customFormat="1" x14ac:dyDescent="0.2">
      <c r="G163" s="97"/>
    </row>
    <row r="164" spans="7:7" s="96" customFormat="1" x14ac:dyDescent="0.2">
      <c r="G164" s="97"/>
    </row>
    <row r="165" spans="7:7" s="96" customFormat="1" x14ac:dyDescent="0.2">
      <c r="G165" s="97"/>
    </row>
    <row r="166" spans="7:7" s="96" customFormat="1" x14ac:dyDescent="0.2">
      <c r="G166" s="97"/>
    </row>
    <row r="167" spans="7:7" s="96" customFormat="1" x14ac:dyDescent="0.2">
      <c r="G167" s="97"/>
    </row>
    <row r="168" spans="7:7" s="96" customFormat="1" x14ac:dyDescent="0.2">
      <c r="G168" s="97"/>
    </row>
    <row r="169" spans="7:7" s="96" customFormat="1" x14ac:dyDescent="0.2">
      <c r="G169" s="97"/>
    </row>
    <row r="170" spans="7:7" s="96" customFormat="1" x14ac:dyDescent="0.2">
      <c r="G170" s="97"/>
    </row>
    <row r="171" spans="7:7" s="96" customFormat="1" x14ac:dyDescent="0.2">
      <c r="G171" s="97"/>
    </row>
    <row r="172" spans="7:7" s="96" customFormat="1" x14ac:dyDescent="0.2">
      <c r="G172" s="97"/>
    </row>
    <row r="173" spans="7:7" s="96" customFormat="1" x14ac:dyDescent="0.2">
      <c r="G173" s="97"/>
    </row>
    <row r="174" spans="7:7" s="96" customFormat="1" x14ac:dyDescent="0.2">
      <c r="G174" s="97"/>
    </row>
    <row r="175" spans="7:7" s="96" customFormat="1" x14ac:dyDescent="0.2">
      <c r="G175" s="97"/>
    </row>
    <row r="176" spans="7:7" s="96" customFormat="1" x14ac:dyDescent="0.2">
      <c r="G176" s="97"/>
    </row>
    <row r="177" spans="7:7" s="96" customFormat="1" x14ac:dyDescent="0.2">
      <c r="G177" s="97"/>
    </row>
    <row r="178" spans="7:7" s="96" customFormat="1" x14ac:dyDescent="0.2">
      <c r="G178" s="97"/>
    </row>
    <row r="179" spans="7:7" s="96" customFormat="1" x14ac:dyDescent="0.2">
      <c r="G179" s="97"/>
    </row>
    <row r="180" spans="7:7" s="96" customFormat="1" x14ac:dyDescent="0.2">
      <c r="G180" s="97"/>
    </row>
    <row r="181" spans="7:7" s="96" customFormat="1" x14ac:dyDescent="0.2">
      <c r="G181" s="97"/>
    </row>
    <row r="182" spans="7:7" s="96" customFormat="1" x14ac:dyDescent="0.2">
      <c r="G182" s="97"/>
    </row>
    <row r="183" spans="7:7" s="96" customFormat="1" x14ac:dyDescent="0.2">
      <c r="G183" s="97"/>
    </row>
    <row r="184" spans="7:7" s="96" customFormat="1" x14ac:dyDescent="0.2">
      <c r="G184" s="97"/>
    </row>
    <row r="185" spans="7:7" s="96" customFormat="1" x14ac:dyDescent="0.2">
      <c r="G185" s="97"/>
    </row>
    <row r="186" spans="7:7" s="96" customFormat="1" x14ac:dyDescent="0.2">
      <c r="G186" s="97"/>
    </row>
    <row r="187" spans="7:7" s="96" customFormat="1" x14ac:dyDescent="0.2">
      <c r="G187" s="97"/>
    </row>
    <row r="188" spans="7:7" s="96" customFormat="1" x14ac:dyDescent="0.2">
      <c r="G188" s="97"/>
    </row>
    <row r="189" spans="7:7" s="96" customFormat="1" x14ac:dyDescent="0.2">
      <c r="G189" s="97"/>
    </row>
    <row r="190" spans="7:7" s="96" customFormat="1" x14ac:dyDescent="0.2">
      <c r="G190" s="97"/>
    </row>
    <row r="191" spans="7:7" s="96" customFormat="1" x14ac:dyDescent="0.2">
      <c r="G191" s="97"/>
    </row>
    <row r="192" spans="7:7" s="96" customFormat="1" x14ac:dyDescent="0.2">
      <c r="G192" s="97"/>
    </row>
    <row r="193" spans="7:7" s="96" customFormat="1" x14ac:dyDescent="0.2">
      <c r="G193" s="97"/>
    </row>
    <row r="194" spans="7:7" s="96" customFormat="1" x14ac:dyDescent="0.2">
      <c r="G194" s="97"/>
    </row>
    <row r="195" spans="7:7" s="96" customFormat="1" x14ac:dyDescent="0.2">
      <c r="G195" s="97"/>
    </row>
    <row r="196" spans="7:7" s="96" customFormat="1" x14ac:dyDescent="0.2">
      <c r="G196" s="97"/>
    </row>
    <row r="197" spans="7:7" s="96" customFormat="1" x14ac:dyDescent="0.2">
      <c r="G197" s="97"/>
    </row>
    <row r="198" spans="7:7" s="96" customFormat="1" x14ac:dyDescent="0.2">
      <c r="G198" s="97"/>
    </row>
    <row r="199" spans="7:7" s="96" customFormat="1" x14ac:dyDescent="0.2">
      <c r="G199" s="97"/>
    </row>
    <row r="200" spans="7:7" s="96" customFormat="1" x14ac:dyDescent="0.2">
      <c r="G200" s="97"/>
    </row>
    <row r="201" spans="7:7" s="96" customFormat="1" x14ac:dyDescent="0.2">
      <c r="G201" s="97"/>
    </row>
    <row r="202" spans="7:7" s="96" customFormat="1" x14ac:dyDescent="0.2">
      <c r="G202" s="97"/>
    </row>
    <row r="203" spans="7:7" s="96" customFormat="1" x14ac:dyDescent="0.2">
      <c r="G203" s="97"/>
    </row>
    <row r="204" spans="7:7" s="96" customFormat="1" x14ac:dyDescent="0.2">
      <c r="G204" s="97"/>
    </row>
    <row r="205" spans="7:7" s="96" customFormat="1" x14ac:dyDescent="0.2">
      <c r="G205" s="97"/>
    </row>
    <row r="206" spans="7:7" s="96" customFormat="1" x14ac:dyDescent="0.2">
      <c r="G206" s="97"/>
    </row>
    <row r="207" spans="7:7" s="96" customFormat="1" x14ac:dyDescent="0.2">
      <c r="G207" s="97"/>
    </row>
    <row r="208" spans="7:7" s="96" customFormat="1" x14ac:dyDescent="0.2">
      <c r="G208" s="97"/>
    </row>
    <row r="209" spans="7:7" s="96" customFormat="1" x14ac:dyDescent="0.2">
      <c r="G209" s="97"/>
    </row>
    <row r="210" spans="7:7" s="96" customFormat="1" x14ac:dyDescent="0.2">
      <c r="G210" s="97"/>
    </row>
    <row r="211" spans="7:7" s="96" customFormat="1" x14ac:dyDescent="0.2">
      <c r="G211" s="97"/>
    </row>
    <row r="212" spans="7:7" s="96" customFormat="1" x14ac:dyDescent="0.2">
      <c r="G212" s="97"/>
    </row>
    <row r="213" spans="7:7" s="96" customFormat="1" x14ac:dyDescent="0.2">
      <c r="G213" s="97"/>
    </row>
    <row r="214" spans="7:7" s="96" customFormat="1" x14ac:dyDescent="0.2">
      <c r="G214" s="97"/>
    </row>
    <row r="215" spans="7:7" s="96" customFormat="1" x14ac:dyDescent="0.2">
      <c r="G215" s="97"/>
    </row>
    <row r="216" spans="7:7" s="96" customFormat="1" x14ac:dyDescent="0.2">
      <c r="G216" s="97"/>
    </row>
    <row r="217" spans="7:7" s="96" customFormat="1" x14ac:dyDescent="0.2">
      <c r="G217" s="97"/>
    </row>
    <row r="218" spans="7:7" s="96" customFormat="1" x14ac:dyDescent="0.2">
      <c r="G218" s="97"/>
    </row>
    <row r="219" spans="7:7" s="96" customFormat="1" x14ac:dyDescent="0.2">
      <c r="G219" s="97"/>
    </row>
    <row r="220" spans="7:7" s="96" customFormat="1" x14ac:dyDescent="0.2">
      <c r="G220" s="97"/>
    </row>
    <row r="221" spans="7:7" s="96" customFormat="1" x14ac:dyDescent="0.2">
      <c r="G221" s="97"/>
    </row>
    <row r="222" spans="7:7" s="96" customFormat="1" x14ac:dyDescent="0.2">
      <c r="G222" s="97"/>
    </row>
    <row r="223" spans="7:7" s="96" customFormat="1" x14ac:dyDescent="0.2">
      <c r="G223" s="97"/>
    </row>
    <row r="224" spans="7:7" s="96" customFormat="1" x14ac:dyDescent="0.2">
      <c r="G224" s="97"/>
    </row>
    <row r="225" spans="7:7" s="96" customFormat="1" x14ac:dyDescent="0.2">
      <c r="G225" s="97"/>
    </row>
    <row r="226" spans="7:7" s="96" customFormat="1" x14ac:dyDescent="0.2">
      <c r="G226" s="97"/>
    </row>
    <row r="227" spans="7:7" s="96" customFormat="1" x14ac:dyDescent="0.2">
      <c r="G227" s="97"/>
    </row>
    <row r="228" spans="7:7" s="96" customFormat="1" x14ac:dyDescent="0.2">
      <c r="G228" s="97"/>
    </row>
    <row r="229" spans="7:7" s="96" customFormat="1" x14ac:dyDescent="0.2">
      <c r="G229" s="97"/>
    </row>
    <row r="230" spans="7:7" s="96" customFormat="1" x14ac:dyDescent="0.2">
      <c r="G230" s="97"/>
    </row>
    <row r="231" spans="7:7" s="96" customFormat="1" x14ac:dyDescent="0.2">
      <c r="G231" s="97"/>
    </row>
    <row r="232" spans="7:7" s="96" customFormat="1" x14ac:dyDescent="0.2">
      <c r="G232" s="97"/>
    </row>
    <row r="233" spans="7:7" s="96" customFormat="1" x14ac:dyDescent="0.2">
      <c r="G233" s="97"/>
    </row>
    <row r="234" spans="7:7" s="96" customFormat="1" x14ac:dyDescent="0.2">
      <c r="G234" s="97"/>
    </row>
    <row r="235" spans="7:7" s="96" customFormat="1" x14ac:dyDescent="0.2">
      <c r="G235" s="97"/>
    </row>
    <row r="236" spans="7:7" s="96" customFormat="1" x14ac:dyDescent="0.2">
      <c r="G236" s="97"/>
    </row>
    <row r="237" spans="7:7" s="96" customFormat="1" x14ac:dyDescent="0.2">
      <c r="G237" s="97"/>
    </row>
    <row r="238" spans="7:7" s="96" customFormat="1" x14ac:dyDescent="0.2">
      <c r="G238" s="97"/>
    </row>
    <row r="239" spans="7:7" s="96" customFormat="1" x14ac:dyDescent="0.2">
      <c r="G239" s="97"/>
    </row>
    <row r="240" spans="7:7" s="96" customFormat="1" x14ac:dyDescent="0.2">
      <c r="G240" s="97"/>
    </row>
    <row r="241" spans="7:7" s="96" customFormat="1" x14ac:dyDescent="0.2">
      <c r="G241" s="97"/>
    </row>
  </sheetData>
  <sheetProtection password="E496" sheet="1"/>
  <mergeCells count="25">
    <mergeCell ref="B72:E72"/>
    <mergeCell ref="A71:E71"/>
    <mergeCell ref="A69:E69"/>
    <mergeCell ref="A70:E70"/>
    <mergeCell ref="A56:B56"/>
    <mergeCell ref="C2:E2"/>
    <mergeCell ref="A7:B7"/>
    <mergeCell ref="A63:B63"/>
    <mergeCell ref="A9:B9"/>
    <mergeCell ref="A15:B15"/>
    <mergeCell ref="A18:B18"/>
    <mergeCell ref="A31:B31"/>
    <mergeCell ref="A40:B40"/>
    <mergeCell ref="A49:B49"/>
    <mergeCell ref="A5:E5"/>
    <mergeCell ref="A81:E81"/>
    <mergeCell ref="B82:E82"/>
    <mergeCell ref="A73:E73"/>
    <mergeCell ref="B74:E74"/>
    <mergeCell ref="A76:E76"/>
    <mergeCell ref="A77:E77"/>
    <mergeCell ref="B80:E80"/>
    <mergeCell ref="B75:E75"/>
    <mergeCell ref="B78:E78"/>
    <mergeCell ref="B79:E79"/>
  </mergeCells>
  <phoneticPr fontId="9" type="noConversion"/>
  <dataValidations disablePrompts="1" xWindow="762" yWindow="362" count="2">
    <dataValidation type="whole" operator="lessThan" showErrorMessage="1" error="Sum of three linkage types must be equal to or greater than sum of computed three linkage types." sqref="M5" xr:uid="{00000000-0002-0000-0000-000000000000}">
      <formula1>L5</formula1>
    </dataValidation>
    <dataValidation operator="greaterThanOrEqual" showInputMessage="1" showErrorMessage="1" error="Sum of three linkage types must be equal to or greater than sum of computed three linkage types." sqref="M3:M4" xr:uid="{00000000-0002-0000-0000-000001000000}"/>
  </dataValidations>
  <pageMargins left="0.5" right="0.5" top="0.75" bottom="0.75" header="0.25" footer="0.25"/>
  <pageSetup scale="47" orientation="portrait" r:id="rId1"/>
  <headerFooter alignWithMargins="0">
    <oddHeader>&amp;CPublic Health Solutions -- Contracting And Management Services
Maximum Reimburable Amount (MRA) Computation Worksheet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25"/>
  <sheetViews>
    <sheetView workbookViewId="0">
      <selection activeCell="C28" sqref="C28:C29"/>
    </sheetView>
  </sheetViews>
  <sheetFormatPr defaultRowHeight="12.75" x14ac:dyDescent="0.2"/>
  <cols>
    <col min="1" max="1" width="19.140625" customWidth="1"/>
    <col min="2" max="2" width="26.42578125" customWidth="1"/>
    <col min="3" max="3" width="47.42578125" customWidth="1"/>
  </cols>
  <sheetData>
    <row r="2" spans="1:5" ht="18.600000000000001" customHeight="1" x14ac:dyDescent="0.2">
      <c r="A2" s="107" t="s">
        <v>60</v>
      </c>
      <c r="B2" s="196">
        <f>+'MRA Computation'!C2</f>
        <v>0</v>
      </c>
      <c r="C2" s="196"/>
      <c r="D2" s="2"/>
      <c r="E2" s="2"/>
    </row>
    <row r="3" spans="1:5" x14ac:dyDescent="0.2">
      <c r="A3" s="1"/>
      <c r="B3" s="1"/>
      <c r="C3" s="2"/>
      <c r="D3" s="2"/>
      <c r="E3" s="2"/>
    </row>
    <row r="4" spans="1:5" x14ac:dyDescent="0.2">
      <c r="A4" s="2"/>
      <c r="B4" s="2"/>
      <c r="C4" s="2"/>
      <c r="D4" s="2"/>
      <c r="E4" s="2"/>
    </row>
    <row r="5" spans="1:5" x14ac:dyDescent="0.2">
      <c r="A5" s="2"/>
      <c r="B5" s="2"/>
      <c r="C5" s="2"/>
      <c r="D5" s="2"/>
      <c r="E5" s="2"/>
    </row>
    <row r="6" spans="1:5" ht="13.5" thickBot="1" x14ac:dyDescent="0.25">
      <c r="A6" s="2"/>
      <c r="B6" s="2"/>
      <c r="C6" s="7"/>
      <c r="D6" s="2"/>
      <c r="E6" s="2"/>
    </row>
    <row r="7" spans="1:5" ht="18" x14ac:dyDescent="0.25">
      <c r="A7" s="163" t="s">
        <v>81</v>
      </c>
      <c r="B7" s="164"/>
      <c r="C7" s="165"/>
      <c r="D7" s="2"/>
      <c r="E7" s="2"/>
    </row>
    <row r="8" spans="1:5" x14ac:dyDescent="0.2">
      <c r="A8" s="16" t="s">
        <v>12</v>
      </c>
      <c r="B8" s="166"/>
      <c r="C8" s="15"/>
      <c r="D8" s="2"/>
      <c r="E8" s="2"/>
    </row>
    <row r="9" spans="1:5" x14ac:dyDescent="0.2">
      <c r="A9" s="16" t="s">
        <v>82</v>
      </c>
      <c r="B9" s="166"/>
      <c r="C9" s="15"/>
      <c r="D9" s="2"/>
      <c r="E9" s="2"/>
    </row>
    <row r="10" spans="1:5" x14ac:dyDescent="0.2">
      <c r="A10" s="16" t="s">
        <v>83</v>
      </c>
      <c r="B10" s="166"/>
      <c r="C10" s="15"/>
      <c r="D10" s="2"/>
      <c r="E10" s="2"/>
    </row>
    <row r="11" spans="1:5" x14ac:dyDescent="0.2">
      <c r="A11" s="16" t="s">
        <v>84</v>
      </c>
      <c r="B11" s="166"/>
      <c r="C11" s="21"/>
      <c r="D11" s="2"/>
      <c r="E11" s="2"/>
    </row>
    <row r="12" spans="1:5" x14ac:dyDescent="0.2">
      <c r="A12" s="22" t="s">
        <v>85</v>
      </c>
      <c r="B12" s="167"/>
      <c r="C12" s="21"/>
      <c r="D12" s="2"/>
      <c r="E12" s="2"/>
    </row>
    <row r="13" spans="1:5" x14ac:dyDescent="0.2">
      <c r="A13" s="16" t="s">
        <v>86</v>
      </c>
      <c r="B13" s="166"/>
      <c r="C13" s="21"/>
      <c r="D13" s="2"/>
      <c r="E13" s="2"/>
    </row>
    <row r="14" spans="1:5" x14ac:dyDescent="0.2">
      <c r="A14" s="22" t="s">
        <v>87</v>
      </c>
      <c r="B14" s="167"/>
      <c r="C14" s="21"/>
      <c r="D14" s="2"/>
      <c r="E14" s="2"/>
    </row>
    <row r="15" spans="1:5" x14ac:dyDescent="0.2">
      <c r="A15" s="16" t="s">
        <v>12</v>
      </c>
      <c r="B15" s="166"/>
      <c r="C15" s="23" t="s">
        <v>12</v>
      </c>
      <c r="D15" s="2"/>
      <c r="E15" s="2"/>
    </row>
    <row r="16" spans="1:5" x14ac:dyDescent="0.2">
      <c r="A16" s="4"/>
      <c r="B16" s="17"/>
      <c r="C16" s="21"/>
      <c r="D16" s="2"/>
      <c r="E16" s="2"/>
    </row>
    <row r="17" spans="1:5" x14ac:dyDescent="0.2">
      <c r="A17" s="16" t="s">
        <v>88</v>
      </c>
      <c r="B17" s="166"/>
      <c r="C17" s="34"/>
      <c r="D17" s="2"/>
      <c r="E17" s="2"/>
    </row>
    <row r="18" spans="1:5" x14ac:dyDescent="0.2">
      <c r="A18" s="4"/>
      <c r="B18" s="17"/>
      <c r="C18" s="34"/>
      <c r="D18" s="2"/>
      <c r="E18" s="2"/>
    </row>
    <row r="19" spans="1:5" x14ac:dyDescent="0.2">
      <c r="A19" s="16" t="s">
        <v>89</v>
      </c>
      <c r="B19" s="166"/>
      <c r="C19" s="34"/>
      <c r="D19" s="2"/>
      <c r="E19" s="2"/>
    </row>
    <row r="20" spans="1:5" x14ac:dyDescent="0.2">
      <c r="A20" s="4"/>
      <c r="B20" s="17"/>
      <c r="C20" s="21"/>
      <c r="D20" s="2"/>
      <c r="E20" s="2"/>
    </row>
    <row r="21" spans="1:5" ht="13.5" thickBot="1" x14ac:dyDescent="0.25">
      <c r="A21" s="6" t="s">
        <v>12</v>
      </c>
      <c r="B21" s="168"/>
      <c r="C21" s="33" t="s">
        <v>12</v>
      </c>
      <c r="D21" s="2"/>
      <c r="E21" s="2"/>
    </row>
    <row r="22" spans="1:5" x14ac:dyDescent="0.2">
      <c r="A22" s="2"/>
      <c r="B22" s="2"/>
      <c r="C22" s="2"/>
      <c r="D22" s="2"/>
      <c r="E22" s="2"/>
    </row>
    <row r="23" spans="1:5" x14ac:dyDescent="0.2">
      <c r="A23" s="2"/>
      <c r="B23" s="2"/>
      <c r="C23" s="2"/>
      <c r="D23" s="2"/>
      <c r="E23" s="2"/>
    </row>
    <row r="24" spans="1:5" x14ac:dyDescent="0.2">
      <c r="A24" s="2"/>
      <c r="B24" s="2"/>
      <c r="C24" s="2"/>
      <c r="D24" s="2"/>
      <c r="E24" s="2"/>
    </row>
    <row r="25" spans="1:5" x14ac:dyDescent="0.2">
      <c r="A25" s="2"/>
      <c r="B25" s="2"/>
      <c r="C25" s="2"/>
      <c r="D25" s="2"/>
      <c r="E25" s="2"/>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32"/>
  <sheetViews>
    <sheetView topLeftCell="A7" zoomScaleNormal="100" zoomScaleSheetLayoutView="100" workbookViewId="0">
      <selection activeCell="C31" sqref="C31"/>
    </sheetView>
  </sheetViews>
  <sheetFormatPr defaultRowHeight="12.75" x14ac:dyDescent="0.2"/>
  <cols>
    <col min="1" max="1" width="21.42578125" style="1" customWidth="1"/>
    <col min="2" max="2" width="47.140625" style="47" customWidth="1"/>
    <col min="3" max="3" width="21.28515625" style="2" customWidth="1"/>
    <col min="4" max="16384" width="9.140625" style="2"/>
  </cols>
  <sheetData>
    <row r="3" spans="1:3" ht="28.9" customHeight="1" x14ac:dyDescent="0.2">
      <c r="A3" s="107" t="s">
        <v>60</v>
      </c>
      <c r="B3" s="227">
        <f>+'MRA Computation'!C2</f>
        <v>0</v>
      </c>
      <c r="C3" s="227"/>
    </row>
    <row r="6" spans="1:3" ht="13.5" thickBot="1" x14ac:dyDescent="0.25">
      <c r="A6" s="49"/>
      <c r="B6" s="48"/>
    </row>
    <row r="7" spans="1:3" x14ac:dyDescent="0.2">
      <c r="A7" s="228"/>
      <c r="B7" s="229"/>
      <c r="C7" s="112"/>
    </row>
    <row r="8" spans="1:3" ht="18.75" customHeight="1" x14ac:dyDescent="0.25">
      <c r="A8" s="225" t="s">
        <v>0</v>
      </c>
      <c r="B8" s="226"/>
      <c r="C8" s="109"/>
    </row>
    <row r="9" spans="1:3" ht="20.100000000000001" customHeight="1" x14ac:dyDescent="0.2">
      <c r="A9" s="230"/>
      <c r="B9" s="231"/>
      <c r="C9" s="110"/>
    </row>
    <row r="10" spans="1:3" ht="20.100000000000001" customHeight="1" x14ac:dyDescent="0.2">
      <c r="A10" s="232" t="s">
        <v>1</v>
      </c>
      <c r="B10" s="233"/>
      <c r="C10" s="111" t="s">
        <v>2</v>
      </c>
    </row>
    <row r="11" spans="1:3" ht="20.100000000000001" customHeight="1" x14ac:dyDescent="0.2">
      <c r="A11" s="234"/>
      <c r="B11" s="235"/>
      <c r="C11" s="5"/>
    </row>
    <row r="12" spans="1:3" ht="20.100000000000001" customHeight="1" x14ac:dyDescent="0.2">
      <c r="A12" s="211" t="s">
        <v>3</v>
      </c>
      <c r="B12" s="212"/>
      <c r="C12" s="41">
        <f>'Budget-PS'!E54</f>
        <v>0</v>
      </c>
    </row>
    <row r="13" spans="1:3" ht="20.100000000000001" customHeight="1" x14ac:dyDescent="0.2">
      <c r="A13" s="219"/>
      <c r="B13" s="220"/>
      <c r="C13" s="3"/>
    </row>
    <row r="14" spans="1:3" ht="20.100000000000001" customHeight="1" x14ac:dyDescent="0.2">
      <c r="A14" s="211" t="s">
        <v>4</v>
      </c>
      <c r="B14" s="212"/>
      <c r="C14" s="41">
        <f>'Budget-PS'!E55</f>
        <v>0</v>
      </c>
    </row>
    <row r="15" spans="1:3" ht="20.100000000000001" customHeight="1" x14ac:dyDescent="0.2">
      <c r="A15" s="219"/>
      <c r="B15" s="220"/>
      <c r="C15" s="3"/>
    </row>
    <row r="16" spans="1:3" ht="20.100000000000001" customHeight="1" x14ac:dyDescent="0.2">
      <c r="A16" s="223" t="s">
        <v>5</v>
      </c>
      <c r="B16" s="224"/>
      <c r="C16" s="41">
        <f>'Budget-Travel'!C47</f>
        <v>0</v>
      </c>
    </row>
    <row r="17" spans="1:3" ht="20.100000000000001" customHeight="1" x14ac:dyDescent="0.2">
      <c r="A17" s="221"/>
      <c r="B17" s="222"/>
      <c r="C17" s="3"/>
    </row>
    <row r="18" spans="1:3" ht="20.100000000000001" customHeight="1" x14ac:dyDescent="0.2">
      <c r="A18" s="223" t="s">
        <v>6</v>
      </c>
      <c r="B18" s="224"/>
      <c r="C18" s="41">
        <f>'Budget-Equipment'!C57</f>
        <v>0</v>
      </c>
    </row>
    <row r="19" spans="1:3" ht="20.100000000000001" customHeight="1" x14ac:dyDescent="0.2">
      <c r="A19" s="221"/>
      <c r="B19" s="222"/>
      <c r="C19" s="3"/>
    </row>
    <row r="20" spans="1:3" ht="20.100000000000001" customHeight="1" x14ac:dyDescent="0.2">
      <c r="A20" s="211" t="s">
        <v>7</v>
      </c>
      <c r="B20" s="212"/>
      <c r="C20" s="41">
        <f>'Budget-Supplies'!C48</f>
        <v>0</v>
      </c>
    </row>
    <row r="21" spans="1:3" ht="20.100000000000001" customHeight="1" x14ac:dyDescent="0.2">
      <c r="A21" s="219"/>
      <c r="B21" s="220"/>
      <c r="C21" s="3"/>
    </row>
    <row r="22" spans="1:3" ht="20.100000000000001" customHeight="1" x14ac:dyDescent="0.2">
      <c r="A22" s="211" t="s">
        <v>8</v>
      </c>
      <c r="B22" s="212"/>
      <c r="C22" s="41">
        <f>'Budget-Other'!C54</f>
        <v>0</v>
      </c>
    </row>
    <row r="23" spans="1:3" ht="20.100000000000001" customHeight="1" x14ac:dyDescent="0.2">
      <c r="A23" s="219"/>
      <c r="B23" s="220"/>
      <c r="C23" s="3"/>
    </row>
    <row r="24" spans="1:3" ht="20.100000000000001" customHeight="1" x14ac:dyDescent="0.2">
      <c r="A24" s="211" t="s">
        <v>9</v>
      </c>
      <c r="B24" s="212"/>
      <c r="C24" s="41">
        <f>'Budget-Consultant'!C50</f>
        <v>0</v>
      </c>
    </row>
    <row r="25" spans="1:3" ht="20.100000000000001" customHeight="1" x14ac:dyDescent="0.2">
      <c r="A25" s="219"/>
      <c r="B25" s="220"/>
      <c r="C25" s="3"/>
    </row>
    <row r="26" spans="1:3" ht="20.100000000000001" customHeight="1" x14ac:dyDescent="0.2">
      <c r="A26" s="223" t="s">
        <v>80</v>
      </c>
      <c r="B26" s="224"/>
      <c r="C26" s="102">
        <v>0</v>
      </c>
    </row>
    <row r="27" spans="1:3" ht="20.100000000000001" customHeight="1" x14ac:dyDescent="0.2">
      <c r="A27" s="221"/>
      <c r="B27" s="222"/>
      <c r="C27" s="5"/>
    </row>
    <row r="28" spans="1:3" ht="20.100000000000001" customHeight="1" thickBot="1" x14ac:dyDescent="0.25">
      <c r="A28" s="217" t="s">
        <v>10</v>
      </c>
      <c r="B28" s="218"/>
      <c r="C28" s="184">
        <f>C12+C14+C16+C18+C20+C22+C26+C24</f>
        <v>0</v>
      </c>
    </row>
    <row r="29" spans="1:3" x14ac:dyDescent="0.2">
      <c r="C29" s="7"/>
    </row>
    <row r="30" spans="1:3" ht="18.75" customHeight="1" thickBot="1" x14ac:dyDescent="0.25">
      <c r="B30" s="91"/>
    </row>
    <row r="31" spans="1:3" ht="22.5" customHeight="1" x14ac:dyDescent="0.2">
      <c r="A31" s="215" t="s">
        <v>100</v>
      </c>
      <c r="B31" s="216"/>
      <c r="C31" s="89">
        <f>+'MRA Computation'!E67</f>
        <v>0</v>
      </c>
    </row>
    <row r="32" spans="1:3" ht="26.25" customHeight="1" thickBot="1" x14ac:dyDescent="0.25">
      <c r="A32" s="213" t="s">
        <v>70</v>
      </c>
      <c r="B32" s="214"/>
      <c r="C32" s="90">
        <f>+C31-C28</f>
        <v>0</v>
      </c>
    </row>
  </sheetData>
  <sheetProtection password="FB56" sheet="1"/>
  <mergeCells count="25">
    <mergeCell ref="A21:B21"/>
    <mergeCell ref="A23:B23"/>
    <mergeCell ref="A14:B14"/>
    <mergeCell ref="A16:B16"/>
    <mergeCell ref="B3:C3"/>
    <mergeCell ref="A7:B7"/>
    <mergeCell ref="A9:B9"/>
    <mergeCell ref="A10:B10"/>
    <mergeCell ref="A11:B11"/>
    <mergeCell ref="A8:B8"/>
    <mergeCell ref="A20:B20"/>
    <mergeCell ref="A12:B12"/>
    <mergeCell ref="A13:B13"/>
    <mergeCell ref="A15:B15"/>
    <mergeCell ref="A17:B17"/>
    <mergeCell ref="A19:B19"/>
    <mergeCell ref="A18:B18"/>
    <mergeCell ref="A22:B22"/>
    <mergeCell ref="A32:B32"/>
    <mergeCell ref="A31:B31"/>
    <mergeCell ref="A28:B28"/>
    <mergeCell ref="A25:B25"/>
    <mergeCell ref="A27:B27"/>
    <mergeCell ref="A26:B26"/>
    <mergeCell ref="A24:B24"/>
  </mergeCells>
  <phoneticPr fontId="0" type="noConversion"/>
  <pageMargins left="0.75" right="0.75" top="1" bottom="0.4" header="0.5" footer="0.5"/>
  <pageSetup scale="95" orientation="portrait" r:id="rId1"/>
  <headerFooter alignWithMargins="0">
    <oddHeader>&amp;CPublic Health Solutions -- Contracting And Management Services
BUDGET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7"/>
  <sheetViews>
    <sheetView zoomScale="85" zoomScaleNormal="85" workbookViewId="0">
      <selection activeCell="M55" sqref="M55:M56"/>
    </sheetView>
  </sheetViews>
  <sheetFormatPr defaultRowHeight="12.75" x14ac:dyDescent="0.2"/>
  <cols>
    <col min="1" max="1" width="30.42578125" customWidth="1"/>
    <col min="2" max="2" width="16.42578125" customWidth="1"/>
    <col min="3" max="4" width="11.7109375" customWidth="1"/>
    <col min="5" max="5" width="15.140625" customWidth="1"/>
  </cols>
  <sheetData>
    <row r="1" spans="1:5" x14ac:dyDescent="0.2">
      <c r="A1" s="8"/>
    </row>
    <row r="3" spans="1:5" x14ac:dyDescent="0.2">
      <c r="A3" s="108" t="str">
        <f>'Budget-Summary'!A3</f>
        <v>AGENCY NAME:</v>
      </c>
      <c r="B3" s="191">
        <f>'Budget-Summary'!B3</f>
        <v>0</v>
      </c>
      <c r="C3" s="191"/>
      <c r="D3" s="191"/>
      <c r="E3" s="191"/>
    </row>
    <row r="4" spans="1:5" ht="9.9499999999999993" customHeight="1" x14ac:dyDescent="0.2"/>
    <row r="5" spans="1:5" ht="16.5" thickBot="1" x14ac:dyDescent="0.3">
      <c r="B5" s="9" t="s">
        <v>11</v>
      </c>
      <c r="D5" s="9"/>
    </row>
    <row r="6" spans="1:5" ht="13.5" thickTop="1" x14ac:dyDescent="0.2">
      <c r="A6" s="113" t="s">
        <v>12</v>
      </c>
      <c r="B6" s="114" t="s">
        <v>12</v>
      </c>
      <c r="C6" s="114" t="s">
        <v>12</v>
      </c>
      <c r="D6" s="114" t="s">
        <v>12</v>
      </c>
      <c r="E6" s="114" t="s">
        <v>12</v>
      </c>
    </row>
    <row r="7" spans="1:5" x14ac:dyDescent="0.2">
      <c r="A7" s="115" t="s">
        <v>13</v>
      </c>
      <c r="B7" s="116"/>
      <c r="C7" s="116"/>
      <c r="D7" s="117" t="s">
        <v>14</v>
      </c>
      <c r="E7" s="117" t="s">
        <v>79</v>
      </c>
    </row>
    <row r="8" spans="1:5" ht="25.5" customHeight="1" thickBot="1" x14ac:dyDescent="0.25">
      <c r="A8" s="118" t="s">
        <v>15</v>
      </c>
      <c r="B8" s="119" t="s">
        <v>16</v>
      </c>
      <c r="C8" s="119" t="s">
        <v>17</v>
      </c>
      <c r="D8" s="119" t="s">
        <v>18</v>
      </c>
      <c r="E8" s="120" t="s">
        <v>19</v>
      </c>
    </row>
    <row r="9" spans="1:5" ht="20.25" customHeight="1" thickTop="1" x14ac:dyDescent="0.2">
      <c r="A9" s="59"/>
      <c r="B9" s="53"/>
      <c r="C9" s="54"/>
      <c r="D9" s="55"/>
      <c r="E9" s="143">
        <f>ROUND((B9*C9)/12*D9,0)</f>
        <v>0</v>
      </c>
    </row>
    <row r="10" spans="1:5" ht="20.25" customHeight="1" x14ac:dyDescent="0.2">
      <c r="A10" s="60"/>
      <c r="B10" s="56"/>
      <c r="C10" s="57"/>
      <c r="D10" s="58"/>
      <c r="E10" s="143">
        <f>ROUND((B10*C10)/12*D10,0)</f>
        <v>0</v>
      </c>
    </row>
    <row r="11" spans="1:5" ht="15" customHeight="1" x14ac:dyDescent="0.2">
      <c r="A11" s="38" t="s">
        <v>20</v>
      </c>
      <c r="B11" s="35"/>
      <c r="C11" s="36"/>
      <c r="D11" s="37"/>
      <c r="E11" s="144"/>
    </row>
    <row r="12" spans="1:5" ht="30.75" customHeight="1" thickBot="1" x14ac:dyDescent="0.25">
      <c r="A12" s="239"/>
      <c r="B12" s="240"/>
      <c r="C12" s="240"/>
      <c r="D12" s="240"/>
      <c r="E12" s="241"/>
    </row>
    <row r="13" spans="1:5" ht="20.25" customHeight="1" x14ac:dyDescent="0.2">
      <c r="A13" s="61"/>
      <c r="B13" s="62"/>
      <c r="C13" s="63"/>
      <c r="D13" s="64"/>
      <c r="E13" s="143">
        <f>ROUND((B13*C13)/12*D13,0)</f>
        <v>0</v>
      </c>
    </row>
    <row r="14" spans="1:5" ht="20.25" customHeight="1" x14ac:dyDescent="0.2">
      <c r="A14" s="60"/>
      <c r="B14" s="56"/>
      <c r="C14" s="57"/>
      <c r="D14" s="58"/>
      <c r="E14" s="143">
        <f>ROUND((B14*C14)/12*D14,0)</f>
        <v>0</v>
      </c>
    </row>
    <row r="15" spans="1:5" ht="15" customHeight="1" x14ac:dyDescent="0.2">
      <c r="A15" s="38" t="s">
        <v>20</v>
      </c>
      <c r="B15" s="35"/>
      <c r="C15" s="36"/>
      <c r="D15" s="37"/>
      <c r="E15" s="144"/>
    </row>
    <row r="16" spans="1:5" ht="30.75" customHeight="1" thickBot="1" x14ac:dyDescent="0.25">
      <c r="A16" s="239"/>
      <c r="B16" s="240"/>
      <c r="C16" s="240"/>
      <c r="D16" s="240"/>
      <c r="E16" s="241"/>
    </row>
    <row r="17" spans="1:5" ht="20.25" customHeight="1" x14ac:dyDescent="0.2">
      <c r="A17" s="61"/>
      <c r="B17" s="62"/>
      <c r="C17" s="63"/>
      <c r="D17" s="64"/>
      <c r="E17" s="143">
        <f>ROUND((B17*C17)/12*D17,0)</f>
        <v>0</v>
      </c>
    </row>
    <row r="18" spans="1:5" ht="20.25" customHeight="1" x14ac:dyDescent="0.2">
      <c r="A18" s="60"/>
      <c r="B18" s="56"/>
      <c r="C18" s="57"/>
      <c r="D18" s="58"/>
      <c r="E18" s="143">
        <f>ROUND((B18*C18)/12*D18,0)</f>
        <v>0</v>
      </c>
    </row>
    <row r="19" spans="1:5" ht="15" customHeight="1" x14ac:dyDescent="0.2">
      <c r="A19" s="38" t="s">
        <v>20</v>
      </c>
      <c r="B19" s="35"/>
      <c r="C19" s="36"/>
      <c r="D19" s="37"/>
      <c r="E19" s="144"/>
    </row>
    <row r="20" spans="1:5" ht="30.75" customHeight="1" thickBot="1" x14ac:dyDescent="0.25">
      <c r="A20" s="239"/>
      <c r="B20" s="240"/>
      <c r="C20" s="240"/>
      <c r="D20" s="240"/>
      <c r="E20" s="241"/>
    </row>
    <row r="21" spans="1:5" ht="20.25" customHeight="1" x14ac:dyDescent="0.2">
      <c r="A21" s="61"/>
      <c r="B21" s="62"/>
      <c r="C21" s="63"/>
      <c r="D21" s="64"/>
      <c r="E21" s="143">
        <f>ROUND((B21*C21)/12*D21,0)</f>
        <v>0</v>
      </c>
    </row>
    <row r="22" spans="1:5" ht="20.25" customHeight="1" x14ac:dyDescent="0.2">
      <c r="A22" s="60"/>
      <c r="B22" s="56"/>
      <c r="C22" s="57"/>
      <c r="D22" s="58"/>
      <c r="E22" s="143">
        <f>ROUND((B22*C22)/12*D22,0)</f>
        <v>0</v>
      </c>
    </row>
    <row r="23" spans="1:5" ht="15" customHeight="1" x14ac:dyDescent="0.2">
      <c r="A23" s="38" t="s">
        <v>20</v>
      </c>
      <c r="B23" s="35"/>
      <c r="C23" s="36"/>
      <c r="D23" s="37"/>
      <c r="E23" s="144"/>
    </row>
    <row r="24" spans="1:5" ht="30.75" customHeight="1" thickBot="1" x14ac:dyDescent="0.25">
      <c r="A24" s="239"/>
      <c r="B24" s="240"/>
      <c r="C24" s="240"/>
      <c r="D24" s="240"/>
      <c r="E24" s="241"/>
    </row>
    <row r="25" spans="1:5" ht="20.25" customHeight="1" x14ac:dyDescent="0.2">
      <c r="A25" s="61"/>
      <c r="B25" s="62"/>
      <c r="C25" s="63"/>
      <c r="D25" s="64"/>
      <c r="E25" s="143">
        <f>ROUND((B25*C25)/12*D25,0)</f>
        <v>0</v>
      </c>
    </row>
    <row r="26" spans="1:5" ht="20.25" customHeight="1" x14ac:dyDescent="0.2">
      <c r="A26" s="60"/>
      <c r="B26" s="56"/>
      <c r="C26" s="57"/>
      <c r="D26" s="58"/>
      <c r="E26" s="143">
        <f>ROUND((B26*C26)/12*D26,0)</f>
        <v>0</v>
      </c>
    </row>
    <row r="27" spans="1:5" ht="15" customHeight="1" x14ac:dyDescent="0.2">
      <c r="A27" s="38" t="s">
        <v>20</v>
      </c>
      <c r="B27" s="35"/>
      <c r="C27" s="36"/>
      <c r="D27" s="37"/>
      <c r="E27" s="144"/>
    </row>
    <row r="28" spans="1:5" ht="30.75" customHeight="1" thickBot="1" x14ac:dyDescent="0.25">
      <c r="A28" s="239"/>
      <c r="B28" s="240"/>
      <c r="C28" s="240"/>
      <c r="D28" s="240"/>
      <c r="E28" s="241"/>
    </row>
    <row r="29" spans="1:5" ht="20.25" customHeight="1" x14ac:dyDescent="0.2">
      <c r="A29" s="61"/>
      <c r="B29" s="62"/>
      <c r="C29" s="63"/>
      <c r="D29" s="64"/>
      <c r="E29" s="143">
        <f>ROUND((B29*C29)/12*D29,0)</f>
        <v>0</v>
      </c>
    </row>
    <row r="30" spans="1:5" ht="20.25" customHeight="1" x14ac:dyDescent="0.2">
      <c r="A30" s="60"/>
      <c r="B30" s="56"/>
      <c r="C30" s="57"/>
      <c r="D30" s="58"/>
      <c r="E30" s="143">
        <f>ROUND((B30*C30)/12*D30,0)</f>
        <v>0</v>
      </c>
    </row>
    <row r="31" spans="1:5" ht="15" customHeight="1" x14ac:dyDescent="0.2">
      <c r="A31" s="38" t="s">
        <v>20</v>
      </c>
      <c r="B31" s="35"/>
      <c r="C31" s="36"/>
      <c r="D31" s="37"/>
      <c r="E31" s="144"/>
    </row>
    <row r="32" spans="1:5" ht="30.75" customHeight="1" thickBot="1" x14ac:dyDescent="0.25">
      <c r="A32" s="239"/>
      <c r="B32" s="240"/>
      <c r="C32" s="240"/>
      <c r="D32" s="240"/>
      <c r="E32" s="241"/>
    </row>
    <row r="33" spans="1:8" ht="20.25" customHeight="1" x14ac:dyDescent="0.2">
      <c r="A33" s="61"/>
      <c r="B33" s="62"/>
      <c r="C33" s="63"/>
      <c r="D33" s="64"/>
      <c r="E33" s="143">
        <f>ROUND((B33*C33)/12*D33,0)</f>
        <v>0</v>
      </c>
    </row>
    <row r="34" spans="1:8" ht="20.25" customHeight="1" x14ac:dyDescent="0.2">
      <c r="A34" s="60"/>
      <c r="B34" s="56"/>
      <c r="C34" s="57"/>
      <c r="D34" s="58"/>
      <c r="E34" s="143">
        <f>ROUND((B34*C34)/12*D34,0)</f>
        <v>0</v>
      </c>
    </row>
    <row r="35" spans="1:8" ht="15" customHeight="1" x14ac:dyDescent="0.2">
      <c r="A35" s="38" t="s">
        <v>20</v>
      </c>
      <c r="B35" s="35"/>
      <c r="C35" s="36"/>
      <c r="D35" s="37"/>
      <c r="E35" s="144"/>
    </row>
    <row r="36" spans="1:8" ht="30.75" customHeight="1" thickBot="1" x14ac:dyDescent="0.25">
      <c r="A36" s="239"/>
      <c r="B36" s="240"/>
      <c r="C36" s="240"/>
      <c r="D36" s="240"/>
      <c r="E36" s="241"/>
    </row>
    <row r="37" spans="1:8" ht="20.25" customHeight="1" x14ac:dyDescent="0.2">
      <c r="A37" s="61"/>
      <c r="B37" s="62"/>
      <c r="C37" s="63"/>
      <c r="D37" s="64"/>
      <c r="E37" s="143">
        <f>ROUND((B37*C37)/12*D37,0)</f>
        <v>0</v>
      </c>
    </row>
    <row r="38" spans="1:8" ht="20.25" customHeight="1" x14ac:dyDescent="0.2">
      <c r="A38" s="60"/>
      <c r="B38" s="56"/>
      <c r="C38" s="57"/>
      <c r="D38" s="58"/>
      <c r="E38" s="143">
        <f>ROUND((B38*C38)/12*D38,0)</f>
        <v>0</v>
      </c>
    </row>
    <row r="39" spans="1:8" ht="15" customHeight="1" x14ac:dyDescent="0.2">
      <c r="A39" s="38" t="s">
        <v>20</v>
      </c>
      <c r="B39" s="35"/>
      <c r="C39" s="36"/>
      <c r="D39" s="37"/>
      <c r="E39" s="144"/>
    </row>
    <row r="40" spans="1:8" ht="30.75" customHeight="1" thickBot="1" x14ac:dyDescent="0.25">
      <c r="A40" s="239"/>
      <c r="B40" s="240"/>
      <c r="C40" s="240"/>
      <c r="D40" s="240"/>
      <c r="E40" s="241"/>
    </row>
    <row r="41" spans="1:8" ht="20.25" customHeight="1" x14ac:dyDescent="0.2">
      <c r="A41" s="61"/>
      <c r="B41" s="62"/>
      <c r="C41" s="63"/>
      <c r="D41" s="64"/>
      <c r="E41" s="143">
        <f>ROUND((B41*C41)/12*D41,0)</f>
        <v>0</v>
      </c>
    </row>
    <row r="42" spans="1:8" ht="20.25" customHeight="1" x14ac:dyDescent="0.2">
      <c r="A42" s="60"/>
      <c r="B42" s="56"/>
      <c r="C42" s="57"/>
      <c r="D42" s="58"/>
      <c r="E42" s="143">
        <f>ROUND((B42*C42)/12*D42,0)</f>
        <v>0</v>
      </c>
    </row>
    <row r="43" spans="1:8" ht="15" customHeight="1" x14ac:dyDescent="0.2">
      <c r="A43" s="38" t="s">
        <v>20</v>
      </c>
      <c r="B43" s="35"/>
      <c r="C43" s="36"/>
      <c r="D43" s="37"/>
      <c r="E43" s="144"/>
    </row>
    <row r="44" spans="1:8" ht="30.75" customHeight="1" thickBot="1" x14ac:dyDescent="0.25">
      <c r="A44" s="242"/>
      <c r="B44" s="243"/>
      <c r="C44" s="243"/>
      <c r="D44" s="243"/>
      <c r="E44" s="244"/>
      <c r="H44" s="52"/>
    </row>
    <row r="45" spans="1:8" ht="20.25" customHeight="1" x14ac:dyDescent="0.2">
      <c r="A45" s="61"/>
      <c r="B45" s="62"/>
      <c r="C45" s="63"/>
      <c r="D45" s="64"/>
      <c r="E45" s="143">
        <f>ROUND((B45*C45)/12*D45,0)</f>
        <v>0</v>
      </c>
    </row>
    <row r="46" spans="1:8" ht="20.25" customHeight="1" x14ac:dyDescent="0.2">
      <c r="A46" s="60"/>
      <c r="B46" s="56"/>
      <c r="C46" s="57"/>
      <c r="D46" s="58"/>
      <c r="E46" s="145">
        <f>ROUND((B46*C46)/12*D46,0)</f>
        <v>0</v>
      </c>
    </row>
    <row r="47" spans="1:8" ht="15" customHeight="1" x14ac:dyDescent="0.2">
      <c r="A47" s="38" t="s">
        <v>20</v>
      </c>
      <c r="B47" s="35"/>
      <c r="C47" s="36"/>
      <c r="D47" s="37"/>
      <c r="E47" s="146"/>
    </row>
    <row r="48" spans="1:8" ht="30" customHeight="1" thickBot="1" x14ac:dyDescent="0.25">
      <c r="A48" s="245"/>
      <c r="B48" s="246"/>
      <c r="C48" s="246"/>
      <c r="D48" s="246"/>
      <c r="E48" s="247"/>
    </row>
    <row r="49" spans="1:5" ht="20.25" customHeight="1" x14ac:dyDescent="0.2">
      <c r="A49" s="65"/>
      <c r="B49" s="66"/>
      <c r="C49" s="67"/>
      <c r="D49" s="68"/>
      <c r="E49" s="147">
        <f>ROUND((B49*C49)/12*D49,0)</f>
        <v>0</v>
      </c>
    </row>
    <row r="50" spans="1:5" ht="20.25" customHeight="1" x14ac:dyDescent="0.2">
      <c r="A50" s="60"/>
      <c r="B50" s="56"/>
      <c r="C50" s="57"/>
      <c r="D50" s="58"/>
      <c r="E50" s="143">
        <f>ROUND((B50*C50)/12*D50,0)</f>
        <v>0</v>
      </c>
    </row>
    <row r="51" spans="1:5" ht="15" customHeight="1" x14ac:dyDescent="0.2">
      <c r="A51" s="38" t="s">
        <v>20</v>
      </c>
      <c r="B51" s="35"/>
      <c r="C51" s="36"/>
      <c r="D51" s="37"/>
      <c r="E51" s="144"/>
    </row>
    <row r="52" spans="1:5" ht="30" customHeight="1" thickBot="1" x14ac:dyDescent="0.25">
      <c r="A52" s="236"/>
      <c r="B52" s="237"/>
      <c r="C52" s="237"/>
      <c r="D52" s="237"/>
      <c r="E52" s="238"/>
    </row>
    <row r="53" spans="1:5" ht="14.25" thickTop="1" thickBot="1" x14ac:dyDescent="0.25"/>
    <row r="54" spans="1:5" ht="30.75" customHeight="1" thickTop="1" thickBot="1" x14ac:dyDescent="0.25">
      <c r="A54" t="s">
        <v>21</v>
      </c>
      <c r="E54" s="51">
        <f>+E50+E49+E46+E45+E42+E41+E38+E37+E34+E33+E30+E29+E26+E25+E22+E21+E18+E17+E14+E13+E10+E9</f>
        <v>0</v>
      </c>
    </row>
    <row r="55" spans="1:5" ht="29.25" customHeight="1" thickTop="1" thickBot="1" x14ac:dyDescent="0.25">
      <c r="A55" t="s">
        <v>22</v>
      </c>
      <c r="B55" s="73"/>
      <c r="E55" s="74">
        <v>0</v>
      </c>
    </row>
    <row r="56" spans="1:5" ht="30" customHeight="1" thickTop="1" thickBot="1" x14ac:dyDescent="0.25">
      <c r="A56" t="s">
        <v>23</v>
      </c>
      <c r="D56" t="s">
        <v>12</v>
      </c>
      <c r="E56" s="75">
        <f>E54+E55</f>
        <v>0</v>
      </c>
    </row>
    <row r="57" spans="1:5" ht="13.5" thickTop="1" x14ac:dyDescent="0.2">
      <c r="A57" s="11" t="s">
        <v>24</v>
      </c>
    </row>
  </sheetData>
  <mergeCells count="12">
    <mergeCell ref="B3:E3"/>
    <mergeCell ref="A24:E24"/>
    <mergeCell ref="A36:E36"/>
    <mergeCell ref="A40:E40"/>
    <mergeCell ref="A28:E28"/>
    <mergeCell ref="A32:E32"/>
    <mergeCell ref="A52:E52"/>
    <mergeCell ref="A12:E12"/>
    <mergeCell ref="A16:E16"/>
    <mergeCell ref="A44:E44"/>
    <mergeCell ref="A48:E48"/>
    <mergeCell ref="A20:E20"/>
  </mergeCells>
  <phoneticPr fontId="0" type="noConversion"/>
  <pageMargins left="0.75" right="0.75" top="1" bottom="0.4" header="0.5" footer="0.5"/>
  <pageSetup scale="94" orientation="portrait" r:id="rId1"/>
  <headerFooter alignWithMargins="0">
    <oddHeader>&amp;CPublic Health Solutions -- Contracting And Management Services
BUDGET JUSTIFICATION FOR PERSONNEL SERVICES</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43"/>
  <sheetViews>
    <sheetView zoomScaleNormal="100" workbookViewId="0">
      <selection activeCell="B45" sqref="B45"/>
    </sheetView>
  </sheetViews>
  <sheetFormatPr defaultRowHeight="12.75" x14ac:dyDescent="0.2"/>
  <cols>
    <col min="1" max="1" width="9.140625" style="2"/>
    <col min="2" max="2" width="12.28515625" style="2" customWidth="1"/>
    <col min="3" max="3" width="22.5703125" style="2" customWidth="1"/>
    <col min="4" max="4" width="4.7109375" style="2" customWidth="1"/>
    <col min="5" max="5" width="10" style="2" customWidth="1"/>
    <col min="6" max="6" width="8.5703125" style="2" customWidth="1"/>
    <col min="7" max="7" width="4.28515625" style="2" customWidth="1"/>
    <col min="8" max="8" width="9" style="2" customWidth="1"/>
    <col min="9" max="9" width="7.28515625" style="2" bestFit="1" customWidth="1"/>
    <col min="10" max="10" width="3.7109375" style="2" customWidth="1"/>
    <col min="11" max="11" width="2.85546875" style="2" customWidth="1"/>
    <col min="12" max="16384" width="9.140625" style="2"/>
  </cols>
  <sheetData>
    <row r="2" spans="1:13" x14ac:dyDescent="0.2">
      <c r="A2" s="248" t="str">
        <f>'Budget-Summary'!A3</f>
        <v>AGENCY NAME:</v>
      </c>
      <c r="B2" s="248"/>
      <c r="C2" s="196">
        <f>'Budget-Summary'!B3</f>
        <v>0</v>
      </c>
      <c r="D2" s="196"/>
      <c r="E2" s="196"/>
      <c r="F2" s="196"/>
      <c r="G2" s="196"/>
      <c r="H2" s="196"/>
      <c r="I2" s="196"/>
    </row>
    <row r="3" spans="1:13" s="42" customFormat="1" x14ac:dyDescent="0.2">
      <c r="A3" s="2"/>
    </row>
    <row r="4" spans="1:13" ht="13.5" thickBot="1" x14ac:dyDescent="0.25"/>
    <row r="5" spans="1:13" ht="18" x14ac:dyDescent="0.25">
      <c r="A5" s="121" t="s">
        <v>25</v>
      </c>
      <c r="B5" s="122"/>
      <c r="C5" s="122"/>
      <c r="D5" s="122"/>
      <c r="E5" s="122"/>
      <c r="F5" s="122"/>
      <c r="G5" s="122"/>
      <c r="H5" s="123"/>
      <c r="I5" s="123"/>
      <c r="J5" s="123"/>
      <c r="K5" s="124"/>
      <c r="L5" s="12"/>
    </row>
    <row r="6" spans="1:13" ht="18" x14ac:dyDescent="0.25">
      <c r="A6" s="125" t="s">
        <v>26</v>
      </c>
      <c r="B6" s="126"/>
      <c r="C6" s="127"/>
      <c r="D6" s="127"/>
      <c r="E6" s="128"/>
      <c r="F6" s="128"/>
      <c r="G6" s="129"/>
      <c r="H6" s="130"/>
      <c r="I6" s="130"/>
      <c r="J6" s="130"/>
      <c r="K6" s="131"/>
      <c r="L6" s="13"/>
    </row>
    <row r="7" spans="1:13" x14ac:dyDescent="0.2">
      <c r="A7" s="14" t="s">
        <v>27</v>
      </c>
      <c r="B7" s="12"/>
      <c r="C7" s="12"/>
      <c r="D7" s="12"/>
      <c r="E7" s="12"/>
      <c r="F7" s="12"/>
      <c r="G7" s="12"/>
      <c r="H7" s="12"/>
      <c r="I7" s="12"/>
      <c r="J7" s="12"/>
      <c r="K7" s="15"/>
      <c r="L7" s="12"/>
    </row>
    <row r="8" spans="1:13" x14ac:dyDescent="0.2">
      <c r="A8" s="14"/>
      <c r="B8" s="12"/>
      <c r="C8" s="12"/>
      <c r="D8" s="12"/>
      <c r="E8" s="12" t="s">
        <v>63</v>
      </c>
      <c r="H8" s="12" t="s">
        <v>64</v>
      </c>
      <c r="J8" s="12"/>
      <c r="K8" s="15"/>
      <c r="L8" s="12"/>
    </row>
    <row r="9" spans="1:13" x14ac:dyDescent="0.2">
      <c r="A9" s="16" t="s">
        <v>28</v>
      </c>
      <c r="B9" s="17"/>
      <c r="C9" s="18"/>
      <c r="D9" s="18"/>
      <c r="E9" s="19" t="s">
        <v>29</v>
      </c>
      <c r="H9" s="19" t="s">
        <v>29</v>
      </c>
      <c r="J9" s="20"/>
      <c r="K9" s="21"/>
      <c r="L9" s="20"/>
    </row>
    <row r="10" spans="1:13" x14ac:dyDescent="0.2">
      <c r="A10" s="14"/>
      <c r="B10" s="17"/>
      <c r="C10" s="18"/>
      <c r="D10" s="18"/>
      <c r="E10" s="20"/>
      <c r="F10" s="20"/>
      <c r="H10" s="20"/>
      <c r="I10" s="20"/>
      <c r="J10" s="20"/>
      <c r="K10" s="21"/>
      <c r="L10" s="20"/>
    </row>
    <row r="11" spans="1:13" ht="20.100000000000001" customHeight="1" thickBot="1" x14ac:dyDescent="0.25">
      <c r="A11" s="14"/>
      <c r="B11" s="17"/>
      <c r="C11" s="18"/>
      <c r="D11" s="18"/>
      <c r="E11" s="20"/>
      <c r="F11" s="20"/>
      <c r="H11" s="20"/>
      <c r="I11" s="20"/>
      <c r="J11" s="20"/>
      <c r="K11" s="21"/>
      <c r="L11" s="20"/>
    </row>
    <row r="12" spans="1:13" ht="20.100000000000001" customHeight="1" thickBot="1" x14ac:dyDescent="0.25">
      <c r="A12" s="22" t="s">
        <v>30</v>
      </c>
      <c r="B12" s="17"/>
      <c r="C12" s="18"/>
      <c r="D12" s="18"/>
      <c r="E12" s="69"/>
      <c r="F12" s="39"/>
      <c r="H12" s="69"/>
      <c r="I12" s="39"/>
      <c r="J12" s="19"/>
      <c r="K12" s="21"/>
      <c r="L12" s="20"/>
    </row>
    <row r="13" spans="1:13" ht="20.100000000000001" customHeight="1" thickBot="1" x14ac:dyDescent="0.25">
      <c r="A13" s="4"/>
      <c r="B13" s="17"/>
      <c r="C13" s="18"/>
      <c r="D13" s="18"/>
      <c r="F13" s="20"/>
      <c r="I13" s="20"/>
      <c r="J13" s="20"/>
      <c r="K13" s="21"/>
      <c r="L13" s="20"/>
    </row>
    <row r="14" spans="1:13" ht="20.100000000000001" customHeight="1" thickBot="1" x14ac:dyDescent="0.25">
      <c r="A14" s="16" t="s">
        <v>31</v>
      </c>
      <c r="B14" s="17"/>
      <c r="C14" s="18"/>
      <c r="D14" s="18"/>
      <c r="E14" s="69"/>
      <c r="F14" s="39"/>
      <c r="H14" s="69"/>
      <c r="I14" s="39"/>
      <c r="J14" s="19"/>
      <c r="K14" s="23" t="s">
        <v>12</v>
      </c>
      <c r="L14" s="19"/>
      <c r="M14" s="43"/>
    </row>
    <row r="15" spans="1:13" ht="20.100000000000001" customHeight="1" thickBot="1" x14ac:dyDescent="0.25">
      <c r="A15" s="14"/>
      <c r="B15" s="17"/>
      <c r="C15" s="18"/>
      <c r="D15" s="18"/>
      <c r="F15" s="20"/>
      <c r="I15" s="20"/>
      <c r="J15" s="20"/>
      <c r="K15" s="21"/>
      <c r="L15" s="20"/>
    </row>
    <row r="16" spans="1:13" ht="20.100000000000001" customHeight="1" thickBot="1" x14ac:dyDescent="0.25">
      <c r="A16" s="22" t="s">
        <v>32</v>
      </c>
      <c r="B16" s="17"/>
      <c r="C16" s="18"/>
      <c r="D16" s="18"/>
      <c r="E16" s="69"/>
      <c r="F16" s="39"/>
      <c r="H16" s="69"/>
      <c r="I16" s="39"/>
      <c r="J16" s="19"/>
      <c r="K16" s="21"/>
      <c r="L16" s="20"/>
    </row>
    <row r="17" spans="1:12" ht="20.100000000000001" customHeight="1" thickBot="1" x14ac:dyDescent="0.25">
      <c r="A17" s="4"/>
      <c r="B17" s="17"/>
      <c r="C17" s="18"/>
      <c r="D17" s="18"/>
      <c r="F17" s="20"/>
      <c r="I17" s="20"/>
      <c r="J17" s="20"/>
      <c r="K17" s="21"/>
      <c r="L17" s="20"/>
    </row>
    <row r="18" spans="1:12" ht="20.100000000000001" customHeight="1" thickBot="1" x14ac:dyDescent="0.25">
      <c r="A18" s="16" t="s">
        <v>33</v>
      </c>
      <c r="B18" s="17"/>
      <c r="C18" s="18"/>
      <c r="D18" s="18"/>
      <c r="E18" s="69"/>
      <c r="F18" s="39"/>
      <c r="H18" s="69"/>
      <c r="I18" s="39"/>
      <c r="J18" s="19"/>
      <c r="K18" s="23" t="s">
        <v>12</v>
      </c>
      <c r="L18" s="19"/>
    </row>
    <row r="19" spans="1:12" ht="20.100000000000001" customHeight="1" thickBot="1" x14ac:dyDescent="0.25">
      <c r="A19" s="14"/>
      <c r="B19" s="17"/>
      <c r="C19" s="18"/>
      <c r="D19" s="18"/>
      <c r="F19" s="20"/>
      <c r="I19" s="20"/>
      <c r="J19" s="20"/>
      <c r="K19" s="21"/>
      <c r="L19" s="20"/>
    </row>
    <row r="20" spans="1:12" ht="20.100000000000001" customHeight="1" thickBot="1" x14ac:dyDescent="0.25">
      <c r="A20" s="22" t="s">
        <v>34</v>
      </c>
      <c r="B20" s="17"/>
      <c r="C20" s="18"/>
      <c r="D20" s="18"/>
      <c r="E20" s="69"/>
      <c r="F20" s="39"/>
      <c r="H20" s="69"/>
      <c r="I20" s="39"/>
      <c r="J20" s="19"/>
      <c r="K20" s="21"/>
      <c r="L20" s="20"/>
    </row>
    <row r="21" spans="1:12" ht="20.100000000000001" customHeight="1" thickBot="1" x14ac:dyDescent="0.25">
      <c r="A21" s="4"/>
      <c r="B21" s="17"/>
      <c r="C21" s="18"/>
      <c r="D21" s="18"/>
      <c r="F21" s="20"/>
      <c r="I21" s="20"/>
      <c r="J21" s="20"/>
      <c r="K21" s="21"/>
      <c r="L21" s="20"/>
    </row>
    <row r="22" spans="1:12" ht="20.100000000000001" customHeight="1" thickBot="1" x14ac:dyDescent="0.25">
      <c r="A22" s="16" t="s">
        <v>35</v>
      </c>
      <c r="B22" s="17"/>
      <c r="C22" s="18"/>
      <c r="D22" s="18"/>
      <c r="E22" s="69"/>
      <c r="F22" s="39"/>
      <c r="H22" s="69"/>
      <c r="I22" s="39"/>
      <c r="J22" s="19"/>
      <c r="K22" s="23" t="s">
        <v>12</v>
      </c>
      <c r="L22" s="19"/>
    </row>
    <row r="23" spans="1:12" ht="20.100000000000001" customHeight="1" thickBot="1" x14ac:dyDescent="0.25">
      <c r="A23" s="14"/>
      <c r="B23" s="17"/>
      <c r="C23" s="18"/>
      <c r="D23" s="18"/>
      <c r="F23" s="20"/>
      <c r="I23" s="20"/>
      <c r="J23" s="20"/>
      <c r="K23" s="21"/>
      <c r="L23" s="20"/>
    </row>
    <row r="24" spans="1:12" ht="20.100000000000001" customHeight="1" thickBot="1" x14ac:dyDescent="0.25">
      <c r="A24" s="22" t="s">
        <v>36</v>
      </c>
      <c r="B24" s="17"/>
      <c r="C24" s="18"/>
      <c r="D24" s="18"/>
      <c r="E24" s="69"/>
      <c r="F24" s="39"/>
      <c r="H24" s="69"/>
      <c r="I24" s="39"/>
      <c r="J24" s="19"/>
      <c r="K24" s="21"/>
      <c r="L24" s="20"/>
    </row>
    <row r="25" spans="1:12" ht="20.100000000000001" customHeight="1" thickBot="1" x14ac:dyDescent="0.25">
      <c r="A25" s="4"/>
      <c r="B25" s="17"/>
      <c r="C25" s="18"/>
      <c r="D25" s="18"/>
      <c r="F25" s="20"/>
      <c r="H25" s="44"/>
      <c r="I25" s="20"/>
      <c r="J25" s="20"/>
      <c r="K25" s="21"/>
      <c r="L25" s="20"/>
    </row>
    <row r="26" spans="1:12" ht="20.100000000000001" customHeight="1" thickBot="1" x14ac:dyDescent="0.25">
      <c r="A26" s="16" t="s">
        <v>37</v>
      </c>
      <c r="B26" s="17"/>
      <c r="C26" s="18"/>
      <c r="D26" s="18"/>
      <c r="E26" s="69"/>
      <c r="F26" s="39"/>
      <c r="H26" s="69"/>
      <c r="I26" s="39"/>
      <c r="J26" s="19"/>
      <c r="K26" s="23" t="s">
        <v>12</v>
      </c>
      <c r="L26" s="19"/>
    </row>
    <row r="27" spans="1:12" ht="20.100000000000001" customHeight="1" x14ac:dyDescent="0.2">
      <c r="A27" s="4"/>
      <c r="B27" s="17"/>
      <c r="C27" s="18"/>
      <c r="D27" s="18"/>
      <c r="F27" s="20"/>
      <c r="I27" s="20"/>
      <c r="J27" s="20"/>
      <c r="K27" s="21"/>
      <c r="L27" s="20"/>
    </row>
    <row r="28" spans="1:12" ht="20.100000000000001" customHeight="1" thickBot="1" x14ac:dyDescent="0.25">
      <c r="A28" s="16" t="s">
        <v>12</v>
      </c>
      <c r="B28" s="17"/>
      <c r="C28" s="18"/>
      <c r="D28" s="18"/>
      <c r="F28" s="20"/>
      <c r="I28" s="20"/>
      <c r="J28" s="20"/>
      <c r="K28" s="23" t="s">
        <v>12</v>
      </c>
      <c r="L28" s="19"/>
    </row>
    <row r="29" spans="1:12" ht="20.100000000000001" customHeight="1" thickBot="1" x14ac:dyDescent="0.25">
      <c r="A29" s="22" t="s">
        <v>38</v>
      </c>
      <c r="B29" s="17"/>
      <c r="C29" s="18"/>
      <c r="D29" s="18"/>
      <c r="E29" s="46">
        <f>SUM(E12:E26)</f>
        <v>0</v>
      </c>
      <c r="F29" s="39"/>
      <c r="H29" s="46">
        <f>SUM(H12:H26)</f>
        <v>0</v>
      </c>
      <c r="I29" s="39"/>
      <c r="J29" s="19"/>
      <c r="K29" s="21"/>
      <c r="L29" s="20"/>
    </row>
    <row r="30" spans="1:12" x14ac:dyDescent="0.2">
      <c r="A30" s="4"/>
      <c r="B30" s="17"/>
      <c r="C30" s="18"/>
      <c r="D30" s="18"/>
      <c r="E30" s="18"/>
      <c r="F30" s="18"/>
      <c r="G30" s="20"/>
      <c r="H30" s="20"/>
      <c r="I30" s="20"/>
      <c r="J30" s="20"/>
      <c r="K30" s="21"/>
      <c r="L30" s="20"/>
    </row>
    <row r="31" spans="1:12" x14ac:dyDescent="0.2">
      <c r="A31" s="16" t="s">
        <v>12</v>
      </c>
      <c r="B31" s="17"/>
      <c r="C31" s="18"/>
      <c r="D31" s="18"/>
      <c r="E31" s="18"/>
      <c r="F31" s="18"/>
      <c r="G31" s="20"/>
      <c r="H31" s="20"/>
      <c r="I31" s="20"/>
      <c r="J31" s="20"/>
      <c r="K31" s="23" t="s">
        <v>12</v>
      </c>
      <c r="L31" s="19"/>
    </row>
    <row r="32" spans="1:12" x14ac:dyDescent="0.2">
      <c r="A32" s="16" t="s">
        <v>39</v>
      </c>
      <c r="B32" s="17"/>
      <c r="C32" s="18"/>
      <c r="D32" s="18"/>
      <c r="E32" s="18"/>
      <c r="F32" s="18"/>
      <c r="G32" s="20"/>
      <c r="H32" s="20"/>
      <c r="I32" s="20"/>
      <c r="J32" s="20"/>
      <c r="K32" s="21"/>
      <c r="L32" s="20"/>
    </row>
    <row r="33" spans="1:12" x14ac:dyDescent="0.2">
      <c r="A33" s="4" t="s">
        <v>40</v>
      </c>
      <c r="B33" s="17"/>
      <c r="C33" s="18"/>
      <c r="D33" s="18"/>
      <c r="E33" s="18"/>
      <c r="F33" s="18"/>
      <c r="G33" s="20"/>
      <c r="H33" s="20"/>
      <c r="I33" s="20"/>
      <c r="J33" s="20"/>
      <c r="K33" s="21"/>
      <c r="L33" s="20"/>
    </row>
    <row r="34" spans="1:12" x14ac:dyDescent="0.2">
      <c r="A34" s="16" t="s">
        <v>12</v>
      </c>
      <c r="B34" s="17"/>
      <c r="C34" s="18"/>
      <c r="D34" s="18"/>
      <c r="E34" s="18"/>
      <c r="F34" s="18"/>
      <c r="G34" s="20"/>
      <c r="H34" s="20"/>
      <c r="I34" s="20"/>
      <c r="J34" s="20"/>
      <c r="K34" s="23" t="s">
        <v>12</v>
      </c>
      <c r="L34" s="19"/>
    </row>
    <row r="35" spans="1:12" x14ac:dyDescent="0.2">
      <c r="A35" s="45"/>
      <c r="B35" s="17"/>
      <c r="C35" s="18"/>
      <c r="D35" s="18"/>
      <c r="E35" s="18"/>
      <c r="F35" s="18"/>
      <c r="G35" s="20"/>
      <c r="H35" s="20"/>
      <c r="I35" s="20"/>
      <c r="J35" s="20"/>
      <c r="K35" s="21"/>
      <c r="L35" s="20"/>
    </row>
    <row r="36" spans="1:12" x14ac:dyDescent="0.2">
      <c r="A36" s="45"/>
      <c r="B36" s="17"/>
      <c r="C36" s="18"/>
      <c r="D36" s="18"/>
      <c r="E36" s="18"/>
      <c r="F36" s="18"/>
      <c r="G36" s="20"/>
      <c r="H36" s="20"/>
      <c r="I36" s="20"/>
      <c r="J36" s="20"/>
      <c r="K36" s="21"/>
      <c r="L36" s="20"/>
    </row>
    <row r="37" spans="1:12" x14ac:dyDescent="0.2">
      <c r="A37" s="22" t="s">
        <v>12</v>
      </c>
      <c r="B37" s="17"/>
      <c r="C37" s="18"/>
      <c r="D37" s="18"/>
      <c r="E37" s="18"/>
      <c r="F37" s="18"/>
      <c r="G37" s="20"/>
      <c r="H37" s="20"/>
      <c r="I37" s="20"/>
      <c r="J37" s="20"/>
      <c r="K37" s="21"/>
      <c r="L37" s="20"/>
    </row>
    <row r="38" spans="1:12" x14ac:dyDescent="0.2">
      <c r="A38" s="16" t="s">
        <v>12</v>
      </c>
      <c r="B38" s="17"/>
      <c r="C38" s="18"/>
      <c r="D38" s="18"/>
      <c r="E38" s="18"/>
      <c r="F38" s="18"/>
      <c r="G38" s="20"/>
      <c r="H38" s="20"/>
      <c r="I38" s="20"/>
      <c r="J38" s="20"/>
      <c r="K38" s="21"/>
      <c r="L38" s="20"/>
    </row>
    <row r="39" spans="1:12" x14ac:dyDescent="0.2">
      <c r="A39" s="22" t="s">
        <v>12</v>
      </c>
      <c r="B39" s="17"/>
      <c r="C39" s="18"/>
      <c r="D39" s="18"/>
      <c r="E39" s="18"/>
      <c r="F39" s="18"/>
      <c r="G39" s="20"/>
      <c r="H39" s="20"/>
      <c r="I39" s="20"/>
      <c r="J39" s="20"/>
      <c r="K39" s="21"/>
      <c r="L39" s="20"/>
    </row>
    <row r="40" spans="1:12" x14ac:dyDescent="0.2">
      <c r="A40" s="16" t="s">
        <v>12</v>
      </c>
      <c r="B40" s="17"/>
      <c r="C40" s="18"/>
      <c r="D40" s="18"/>
      <c r="E40" s="18"/>
      <c r="F40" s="24"/>
      <c r="G40" s="17"/>
      <c r="H40" s="25"/>
      <c r="I40" s="20"/>
      <c r="J40" s="19"/>
      <c r="K40" s="21"/>
      <c r="L40" s="20"/>
    </row>
    <row r="41" spans="1:12" x14ac:dyDescent="0.2">
      <c r="A41" s="4"/>
      <c r="B41" s="17"/>
      <c r="C41" s="18"/>
      <c r="D41" s="18"/>
      <c r="E41" s="18"/>
      <c r="F41" s="18"/>
      <c r="G41" s="26"/>
      <c r="H41" s="20"/>
      <c r="I41" s="20"/>
      <c r="J41" s="19"/>
      <c r="K41" s="21"/>
      <c r="L41" s="20"/>
    </row>
    <row r="42" spans="1:12" x14ac:dyDescent="0.2">
      <c r="A42" s="16" t="s">
        <v>12</v>
      </c>
      <c r="B42" s="17"/>
      <c r="C42" s="18"/>
      <c r="D42" s="18"/>
      <c r="E42" s="18"/>
      <c r="F42" s="18"/>
      <c r="G42" s="20"/>
      <c r="H42" s="26"/>
      <c r="I42" s="20"/>
      <c r="J42" s="27"/>
      <c r="K42" s="23" t="s">
        <v>12</v>
      </c>
      <c r="L42" s="19"/>
    </row>
    <row r="43" spans="1:12" ht="13.5" thickBot="1" x14ac:dyDescent="0.25">
      <c r="A43" s="6"/>
      <c r="B43" s="28"/>
      <c r="C43" s="29"/>
      <c r="D43" s="29"/>
      <c r="E43" s="29"/>
      <c r="F43" s="29"/>
      <c r="G43" s="30"/>
      <c r="H43" s="31"/>
      <c r="I43" s="30"/>
      <c r="J43" s="32"/>
      <c r="K43" s="33"/>
      <c r="L43" s="19"/>
    </row>
  </sheetData>
  <mergeCells count="2">
    <mergeCell ref="A2:B2"/>
    <mergeCell ref="C2:I2"/>
  </mergeCells>
  <phoneticPr fontId="9" type="noConversion"/>
  <pageMargins left="0.75" right="0.75" top="1" bottom="0.4" header="0.5" footer="0.5"/>
  <pageSetup scale="95" orientation="portrait" r:id="rId1"/>
  <headerFooter alignWithMargins="0">
    <oddHeader>&amp;CPublic Health Solutions -- Contracting And Management Services
BUDGET JUSTIFICATION FOR FRINGE BENEFITS</oddHeader>
    <oddFooter>&amp;C&amp;P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5"/>
  <sheetViews>
    <sheetView zoomScaleNormal="100" workbookViewId="0">
      <selection activeCell="E40" sqref="E40"/>
    </sheetView>
  </sheetViews>
  <sheetFormatPr defaultColWidth="13.7109375" defaultRowHeight="12.75" x14ac:dyDescent="0.2"/>
  <cols>
    <col min="1" max="1" width="22.5703125" customWidth="1"/>
    <col min="2" max="2" width="38.42578125" customWidth="1"/>
    <col min="3" max="3" width="15" customWidth="1"/>
  </cols>
  <sheetData>
    <row r="1" spans="1:4" x14ac:dyDescent="0.2">
      <c r="A1" s="106" t="str">
        <f>'Budget-Summary'!A3</f>
        <v>AGENCY NAME:</v>
      </c>
      <c r="B1" s="255">
        <f>'Budget-Summary'!B3</f>
        <v>0</v>
      </c>
      <c r="C1" s="255"/>
    </row>
    <row r="2" spans="1:4" x14ac:dyDescent="0.2">
      <c r="A2" s="2"/>
      <c r="B2" s="2"/>
    </row>
    <row r="3" spans="1:4" ht="16.5" thickBot="1" x14ac:dyDescent="0.3">
      <c r="C3" s="9"/>
    </row>
    <row r="4" spans="1:4" x14ac:dyDescent="0.2">
      <c r="A4" s="132" t="s">
        <v>12</v>
      </c>
      <c r="B4" s="133"/>
      <c r="C4" s="148"/>
    </row>
    <row r="5" spans="1:4" x14ac:dyDescent="0.2">
      <c r="A5" s="134" t="s">
        <v>41</v>
      </c>
      <c r="B5" s="135"/>
      <c r="C5" s="149" t="s">
        <v>79</v>
      </c>
    </row>
    <row r="6" spans="1:4" ht="13.5" thickBot="1" x14ac:dyDescent="0.25">
      <c r="A6" s="136" t="s">
        <v>12</v>
      </c>
      <c r="B6" s="137"/>
      <c r="C6" s="150" t="s">
        <v>19</v>
      </c>
    </row>
    <row r="7" spans="1:4" x14ac:dyDescent="0.2">
      <c r="A7" s="249" t="s">
        <v>42</v>
      </c>
      <c r="B7" s="250"/>
      <c r="C7" s="151"/>
    </row>
    <row r="8" spans="1:4" x14ac:dyDescent="0.2">
      <c r="A8" s="251" t="s">
        <v>65</v>
      </c>
      <c r="B8" s="252"/>
      <c r="C8" s="152"/>
    </row>
    <row r="9" spans="1:4" x14ac:dyDescent="0.2">
      <c r="A9" s="251"/>
      <c r="B9" s="252"/>
      <c r="C9" s="152"/>
    </row>
    <row r="10" spans="1:4" x14ac:dyDescent="0.2">
      <c r="A10" s="251"/>
      <c r="B10" s="252"/>
      <c r="C10" s="152"/>
      <c r="D10" s="10"/>
    </row>
    <row r="11" spans="1:4" x14ac:dyDescent="0.2">
      <c r="A11" s="251"/>
      <c r="B11" s="252"/>
      <c r="C11" s="152"/>
    </row>
    <row r="12" spans="1:4" x14ac:dyDescent="0.2">
      <c r="A12" s="251"/>
      <c r="B12" s="252"/>
      <c r="C12" s="152"/>
    </row>
    <row r="13" spans="1:4" x14ac:dyDescent="0.2">
      <c r="A13" s="251"/>
      <c r="B13" s="252"/>
      <c r="C13" s="152"/>
    </row>
    <row r="14" spans="1:4" x14ac:dyDescent="0.2">
      <c r="A14" s="251"/>
      <c r="B14" s="252"/>
      <c r="C14" s="152"/>
    </row>
    <row r="15" spans="1:4" x14ac:dyDescent="0.2">
      <c r="A15" s="251"/>
      <c r="B15" s="252"/>
      <c r="C15" s="152"/>
    </row>
    <row r="16" spans="1:4" x14ac:dyDescent="0.2">
      <c r="A16" s="251"/>
      <c r="B16" s="252"/>
      <c r="C16" s="152"/>
    </row>
    <row r="17" spans="1:3" x14ac:dyDescent="0.2">
      <c r="A17" s="251"/>
      <c r="B17" s="252"/>
      <c r="C17" s="152"/>
    </row>
    <row r="18" spans="1:3" x14ac:dyDescent="0.2">
      <c r="A18" s="251"/>
      <c r="B18" s="252"/>
      <c r="C18" s="152"/>
    </row>
    <row r="19" spans="1:3" x14ac:dyDescent="0.2">
      <c r="A19" s="251"/>
      <c r="B19" s="252"/>
      <c r="C19" s="152"/>
    </row>
    <row r="20" spans="1:3" x14ac:dyDescent="0.2">
      <c r="A20" s="251"/>
      <c r="B20" s="252"/>
      <c r="C20" s="152"/>
    </row>
    <row r="21" spans="1:3" x14ac:dyDescent="0.2">
      <c r="A21" s="251"/>
      <c r="B21" s="252"/>
      <c r="C21" s="152"/>
    </row>
    <row r="22" spans="1:3" ht="13.5" thickBot="1" x14ac:dyDescent="0.25">
      <c r="A22" s="251"/>
      <c r="B22" s="252"/>
      <c r="C22" s="153"/>
    </row>
    <row r="23" spans="1:3" ht="9" customHeight="1" x14ac:dyDescent="0.2">
      <c r="A23" s="251"/>
      <c r="B23" s="252"/>
      <c r="C23" s="154"/>
    </row>
    <row r="24" spans="1:3" x14ac:dyDescent="0.2">
      <c r="A24" s="251"/>
      <c r="B24" s="252"/>
      <c r="C24" s="155"/>
    </row>
    <row r="25" spans="1:3" ht="9" customHeight="1" thickBot="1" x14ac:dyDescent="0.25">
      <c r="A25" s="253"/>
      <c r="B25" s="254"/>
      <c r="C25" s="156"/>
    </row>
    <row r="26" spans="1:3" x14ac:dyDescent="0.2">
      <c r="A26" s="249" t="s">
        <v>44</v>
      </c>
      <c r="B26" s="250"/>
      <c r="C26" s="151"/>
    </row>
    <row r="27" spans="1:3" x14ac:dyDescent="0.2">
      <c r="A27" s="251" t="s">
        <v>43</v>
      </c>
      <c r="B27" s="252"/>
      <c r="C27" s="152"/>
    </row>
    <row r="28" spans="1:3" x14ac:dyDescent="0.2">
      <c r="A28" s="251"/>
      <c r="B28" s="252"/>
      <c r="C28" s="152"/>
    </row>
    <row r="29" spans="1:3" x14ac:dyDescent="0.2">
      <c r="A29" s="251"/>
      <c r="B29" s="252"/>
      <c r="C29" s="152"/>
    </row>
    <row r="30" spans="1:3" x14ac:dyDescent="0.2">
      <c r="A30" s="251"/>
      <c r="B30" s="252"/>
      <c r="C30" s="152"/>
    </row>
    <row r="31" spans="1:3" x14ac:dyDescent="0.2">
      <c r="A31" s="251"/>
      <c r="B31" s="252"/>
      <c r="C31" s="152"/>
    </row>
    <row r="32" spans="1:3" x14ac:dyDescent="0.2">
      <c r="A32" s="251"/>
      <c r="B32" s="252"/>
      <c r="C32" s="152"/>
    </row>
    <row r="33" spans="1:3" x14ac:dyDescent="0.2">
      <c r="A33" s="251"/>
      <c r="B33" s="252"/>
      <c r="C33" s="152"/>
    </row>
    <row r="34" spans="1:3" x14ac:dyDescent="0.2">
      <c r="A34" s="251"/>
      <c r="B34" s="252"/>
      <c r="C34" s="152"/>
    </row>
    <row r="35" spans="1:3" x14ac:dyDescent="0.2">
      <c r="A35" s="251"/>
      <c r="B35" s="252"/>
      <c r="C35" s="152"/>
    </row>
    <row r="36" spans="1:3" x14ac:dyDescent="0.2">
      <c r="A36" s="251"/>
      <c r="B36" s="252"/>
      <c r="C36" s="152"/>
    </row>
    <row r="37" spans="1:3" x14ac:dyDescent="0.2">
      <c r="A37" s="251"/>
      <c r="B37" s="252"/>
      <c r="C37" s="152"/>
    </row>
    <row r="38" spans="1:3" x14ac:dyDescent="0.2">
      <c r="A38" s="251"/>
      <c r="B38" s="252"/>
      <c r="C38" s="152"/>
    </row>
    <row r="39" spans="1:3" x14ac:dyDescent="0.2">
      <c r="A39" s="251"/>
      <c r="B39" s="252"/>
      <c r="C39" s="152"/>
    </row>
    <row r="40" spans="1:3" x14ac:dyDescent="0.2">
      <c r="A40" s="251"/>
      <c r="B40" s="252"/>
      <c r="C40" s="152"/>
    </row>
    <row r="41" spans="1:3" ht="13.5" thickBot="1" x14ac:dyDescent="0.25">
      <c r="A41" s="251"/>
      <c r="B41" s="252"/>
      <c r="C41" s="153"/>
    </row>
    <row r="42" spans="1:3" ht="9" customHeight="1" x14ac:dyDescent="0.2">
      <c r="A42" s="251"/>
      <c r="B42" s="252"/>
      <c r="C42" s="154"/>
    </row>
    <row r="43" spans="1:3" x14ac:dyDescent="0.2">
      <c r="A43" s="251"/>
      <c r="B43" s="252"/>
      <c r="C43" s="155"/>
    </row>
    <row r="44" spans="1:3" ht="9" customHeight="1" thickBot="1" x14ac:dyDescent="0.25">
      <c r="A44" s="253"/>
      <c r="B44" s="254"/>
      <c r="C44" s="156"/>
    </row>
    <row r="45" spans="1:3" ht="6.75" customHeight="1" thickBot="1" x14ac:dyDescent="0.25"/>
    <row r="46" spans="1:3" ht="12" customHeight="1" x14ac:dyDescent="0.2">
      <c r="C46" s="70"/>
    </row>
    <row r="47" spans="1:3" ht="12" customHeight="1" x14ac:dyDescent="0.2">
      <c r="A47" s="2" t="s">
        <v>45</v>
      </c>
      <c r="B47" s="34"/>
      <c r="C47" s="142">
        <f>C24+C43</f>
        <v>0</v>
      </c>
    </row>
    <row r="48" spans="1:3" ht="12" customHeight="1" thickBot="1" x14ac:dyDescent="0.25">
      <c r="A48" t="s">
        <v>46</v>
      </c>
      <c r="C48" s="71"/>
    </row>
    <row r="55" spans="2:2" x14ac:dyDescent="0.2">
      <c r="B55" s="10"/>
    </row>
  </sheetData>
  <mergeCells count="39">
    <mergeCell ref="B1:C1"/>
    <mergeCell ref="A44:B44"/>
    <mergeCell ref="A43:B43"/>
    <mergeCell ref="A33:B33"/>
    <mergeCell ref="A42:B42"/>
    <mergeCell ref="A41:B41"/>
    <mergeCell ref="A40:B40"/>
    <mergeCell ref="A39:B39"/>
    <mergeCell ref="A38:B38"/>
    <mergeCell ref="A37:B37"/>
    <mergeCell ref="A36:B36"/>
    <mergeCell ref="A25:B25"/>
    <mergeCell ref="A24:B24"/>
    <mergeCell ref="A23:B23"/>
    <mergeCell ref="A22:B22"/>
    <mergeCell ref="A35:B35"/>
    <mergeCell ref="A34:B34"/>
    <mergeCell ref="A32:B32"/>
    <mergeCell ref="A31:B31"/>
    <mergeCell ref="A21:B21"/>
    <mergeCell ref="A20:B20"/>
    <mergeCell ref="A9:B9"/>
    <mergeCell ref="A8:B8"/>
    <mergeCell ref="A30:B30"/>
    <mergeCell ref="A28:B28"/>
    <mergeCell ref="A29:B29"/>
    <mergeCell ref="A19:B19"/>
    <mergeCell ref="A27:B27"/>
    <mergeCell ref="A26:B26"/>
    <mergeCell ref="A7:B7"/>
    <mergeCell ref="A18:B18"/>
    <mergeCell ref="A17:B17"/>
    <mergeCell ref="A16:B16"/>
    <mergeCell ref="A15:B15"/>
    <mergeCell ref="A14:B14"/>
    <mergeCell ref="A13:B13"/>
    <mergeCell ref="A12:B12"/>
    <mergeCell ref="A11:B11"/>
    <mergeCell ref="A10:B10"/>
  </mergeCells>
  <phoneticPr fontId="0" type="noConversion"/>
  <pageMargins left="0.75" right="0.75" top="1" bottom="0.4" header="0.5" footer="0.5"/>
  <pageSetup scale="95" orientation="portrait" r:id="rId1"/>
  <headerFooter alignWithMargins="0">
    <oddHeader>&amp;CPublic Health Solutions -- Contracting And Management Services
BUDGET JUSTIFICATION FOR TRAVEL</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1"/>
  <sheetViews>
    <sheetView zoomScaleNormal="100" workbookViewId="0">
      <selection activeCell="E31" sqref="E31:E32"/>
    </sheetView>
  </sheetViews>
  <sheetFormatPr defaultColWidth="13.7109375" defaultRowHeight="12.75" x14ac:dyDescent="0.2"/>
  <cols>
    <col min="1" max="1" width="22.7109375" customWidth="1"/>
    <col min="2" max="2" width="53" customWidth="1"/>
    <col min="3" max="3" width="17.7109375" customWidth="1"/>
  </cols>
  <sheetData>
    <row r="1" spans="1:3" x14ac:dyDescent="0.2">
      <c r="A1" s="106" t="str">
        <f>'Budget-Summary'!A3</f>
        <v>AGENCY NAME:</v>
      </c>
      <c r="B1" s="255">
        <f>'Budget-Summary'!B3</f>
        <v>0</v>
      </c>
      <c r="C1" s="255"/>
    </row>
    <row r="2" spans="1:3" x14ac:dyDescent="0.2">
      <c r="A2" s="2"/>
      <c r="B2" s="2"/>
    </row>
    <row r="3" spans="1:3" ht="16.5" thickBot="1" x14ac:dyDescent="0.3">
      <c r="C3" s="9"/>
    </row>
    <row r="4" spans="1:3" x14ac:dyDescent="0.2">
      <c r="A4" s="132" t="s">
        <v>12</v>
      </c>
      <c r="B4" s="138"/>
      <c r="C4" s="148"/>
    </row>
    <row r="5" spans="1:3" x14ac:dyDescent="0.2">
      <c r="A5" s="134" t="s">
        <v>47</v>
      </c>
      <c r="B5" s="139"/>
      <c r="C5" s="149" t="s">
        <v>79</v>
      </c>
    </row>
    <row r="6" spans="1:3" ht="13.5" thickBot="1" x14ac:dyDescent="0.25">
      <c r="A6" s="136" t="s">
        <v>12</v>
      </c>
      <c r="B6" s="140"/>
      <c r="C6" s="150" t="s">
        <v>19</v>
      </c>
    </row>
    <row r="7" spans="1:3" x14ac:dyDescent="0.2">
      <c r="A7" s="249" t="s">
        <v>48</v>
      </c>
      <c r="B7" s="250"/>
      <c r="C7" s="151"/>
    </row>
    <row r="8" spans="1:3" ht="20.25" customHeight="1" thickBot="1" x14ac:dyDescent="0.25">
      <c r="A8" s="251" t="s">
        <v>65</v>
      </c>
      <c r="B8" s="252"/>
      <c r="C8" s="152"/>
    </row>
    <row r="9" spans="1:3" ht="9" customHeight="1" x14ac:dyDescent="0.2">
      <c r="A9" s="257"/>
      <c r="B9" s="258"/>
      <c r="C9" s="154"/>
    </row>
    <row r="10" spans="1:3" ht="9" customHeight="1" x14ac:dyDescent="0.2">
      <c r="A10" s="257"/>
      <c r="B10" s="258"/>
      <c r="C10" s="157"/>
    </row>
    <row r="11" spans="1:3" x14ac:dyDescent="0.2">
      <c r="A11" s="257"/>
      <c r="B11" s="258"/>
      <c r="C11" s="155"/>
    </row>
    <row r="12" spans="1:3" ht="9" customHeight="1" thickBot="1" x14ac:dyDescent="0.25">
      <c r="A12" s="259"/>
      <c r="B12" s="260"/>
      <c r="C12" s="156"/>
    </row>
    <row r="13" spans="1:3" x14ac:dyDescent="0.2">
      <c r="A13" s="249" t="s">
        <v>48</v>
      </c>
      <c r="B13" s="250"/>
      <c r="C13" s="151"/>
    </row>
    <row r="14" spans="1:3" ht="13.5" thickBot="1" x14ac:dyDescent="0.25">
      <c r="A14" s="251" t="s">
        <v>43</v>
      </c>
      <c r="B14" s="252"/>
      <c r="C14" s="152"/>
    </row>
    <row r="15" spans="1:3" ht="9" customHeight="1" x14ac:dyDescent="0.2">
      <c r="A15" s="257"/>
      <c r="B15" s="258"/>
      <c r="C15" s="154"/>
    </row>
    <row r="16" spans="1:3" ht="9" customHeight="1" x14ac:dyDescent="0.2">
      <c r="A16" s="257"/>
      <c r="B16" s="258"/>
      <c r="C16" s="157"/>
    </row>
    <row r="17" spans="1:3" x14ac:dyDescent="0.2">
      <c r="A17" s="257"/>
      <c r="B17" s="258"/>
      <c r="C17" s="155"/>
    </row>
    <row r="18" spans="1:3" ht="9" customHeight="1" thickBot="1" x14ac:dyDescent="0.25">
      <c r="A18" s="259"/>
      <c r="B18" s="260"/>
      <c r="C18" s="156"/>
    </row>
    <row r="19" spans="1:3" x14ac:dyDescent="0.2">
      <c r="A19" s="249" t="s">
        <v>48</v>
      </c>
      <c r="B19" s="250"/>
      <c r="C19" s="151"/>
    </row>
    <row r="20" spans="1:3" ht="13.5" thickBot="1" x14ac:dyDescent="0.25">
      <c r="A20" s="251" t="s">
        <v>43</v>
      </c>
      <c r="B20" s="252"/>
      <c r="C20" s="152"/>
    </row>
    <row r="21" spans="1:3" ht="9" customHeight="1" x14ac:dyDescent="0.2">
      <c r="A21" s="251"/>
      <c r="B21" s="252"/>
      <c r="C21" s="154"/>
    </row>
    <row r="22" spans="1:3" ht="9" customHeight="1" x14ac:dyDescent="0.2">
      <c r="A22" s="251"/>
      <c r="B22" s="252"/>
      <c r="C22" s="157"/>
    </row>
    <row r="23" spans="1:3" x14ac:dyDescent="0.2">
      <c r="A23" s="251"/>
      <c r="B23" s="252"/>
      <c r="C23" s="155"/>
    </row>
    <row r="24" spans="1:3" ht="9" customHeight="1" thickBot="1" x14ac:dyDescent="0.25">
      <c r="A24" s="253"/>
      <c r="B24" s="254"/>
      <c r="C24" s="156"/>
    </row>
    <row r="25" spans="1:3" x14ac:dyDescent="0.2">
      <c r="A25" s="249" t="s">
        <v>48</v>
      </c>
      <c r="B25" s="250"/>
      <c r="C25" s="151"/>
    </row>
    <row r="26" spans="1:3" ht="13.5" thickBot="1" x14ac:dyDescent="0.25">
      <c r="A26" s="251" t="s">
        <v>43</v>
      </c>
      <c r="B26" s="252"/>
      <c r="C26" s="152"/>
    </row>
    <row r="27" spans="1:3" ht="9" customHeight="1" x14ac:dyDescent="0.2">
      <c r="A27" s="251"/>
      <c r="B27" s="252"/>
      <c r="C27" s="154"/>
    </row>
    <row r="28" spans="1:3" ht="9" customHeight="1" x14ac:dyDescent="0.2">
      <c r="A28" s="251"/>
      <c r="B28" s="252"/>
      <c r="C28" s="157"/>
    </row>
    <row r="29" spans="1:3" x14ac:dyDescent="0.2">
      <c r="A29" s="251"/>
      <c r="B29" s="252"/>
      <c r="C29" s="155"/>
    </row>
    <row r="30" spans="1:3" ht="9" customHeight="1" thickBot="1" x14ac:dyDescent="0.25">
      <c r="A30" s="253"/>
      <c r="B30" s="254"/>
      <c r="C30" s="156"/>
    </row>
    <row r="31" spans="1:3" x14ac:dyDescent="0.2">
      <c r="A31" s="249" t="s">
        <v>48</v>
      </c>
      <c r="B31" s="250"/>
      <c r="C31" s="151"/>
    </row>
    <row r="32" spans="1:3" ht="13.5" thickBot="1" x14ac:dyDescent="0.25">
      <c r="A32" s="251" t="s">
        <v>43</v>
      </c>
      <c r="B32" s="252"/>
      <c r="C32" s="152"/>
    </row>
    <row r="33" spans="1:3" ht="9" customHeight="1" x14ac:dyDescent="0.2">
      <c r="A33" s="251"/>
      <c r="B33" s="252"/>
      <c r="C33" s="154"/>
    </row>
    <row r="34" spans="1:3" ht="9" customHeight="1" x14ac:dyDescent="0.2">
      <c r="A34" s="251"/>
      <c r="B34" s="252"/>
      <c r="C34" s="157"/>
    </row>
    <row r="35" spans="1:3" x14ac:dyDescent="0.2">
      <c r="A35" s="251"/>
      <c r="B35" s="252"/>
      <c r="C35" s="155"/>
    </row>
    <row r="36" spans="1:3" ht="9" customHeight="1" thickBot="1" x14ac:dyDescent="0.25">
      <c r="A36" s="253"/>
      <c r="B36" s="254"/>
      <c r="C36" s="156"/>
    </row>
    <row r="37" spans="1:3" x14ac:dyDescent="0.2">
      <c r="A37" s="249" t="s">
        <v>48</v>
      </c>
      <c r="B37" s="250"/>
      <c r="C37" s="151"/>
    </row>
    <row r="38" spans="1:3" ht="13.5" thickBot="1" x14ac:dyDescent="0.25">
      <c r="A38" s="251" t="s">
        <v>43</v>
      </c>
      <c r="B38" s="252"/>
      <c r="C38" s="152"/>
    </row>
    <row r="39" spans="1:3" ht="9" customHeight="1" x14ac:dyDescent="0.2">
      <c r="A39" s="251"/>
      <c r="B39" s="252"/>
      <c r="C39" s="154"/>
    </row>
    <row r="40" spans="1:3" ht="9" customHeight="1" x14ac:dyDescent="0.2">
      <c r="A40" s="251"/>
      <c r="B40" s="252"/>
      <c r="C40" s="157"/>
    </row>
    <row r="41" spans="1:3" x14ac:dyDescent="0.2">
      <c r="A41" s="251"/>
      <c r="B41" s="252"/>
      <c r="C41" s="155"/>
    </row>
    <row r="42" spans="1:3" ht="9" customHeight="1" thickBot="1" x14ac:dyDescent="0.25">
      <c r="A42" s="253"/>
      <c r="B42" s="254"/>
      <c r="C42" s="156"/>
    </row>
    <row r="43" spans="1:3" x14ac:dyDescent="0.2">
      <c r="A43" s="249" t="s">
        <v>48</v>
      </c>
      <c r="B43" s="250"/>
      <c r="C43" s="151"/>
    </row>
    <row r="44" spans="1:3" ht="13.5" thickBot="1" x14ac:dyDescent="0.25">
      <c r="A44" s="251" t="s">
        <v>43</v>
      </c>
      <c r="B44" s="252"/>
      <c r="C44" s="152"/>
    </row>
    <row r="45" spans="1:3" ht="9" customHeight="1" x14ac:dyDescent="0.2">
      <c r="A45" s="251"/>
      <c r="B45" s="252"/>
      <c r="C45" s="154"/>
    </row>
    <row r="46" spans="1:3" ht="9" customHeight="1" x14ac:dyDescent="0.2">
      <c r="A46" s="251"/>
      <c r="B46" s="252"/>
      <c r="C46" s="157"/>
    </row>
    <row r="47" spans="1:3" x14ac:dyDescent="0.2">
      <c r="A47" s="251"/>
      <c r="B47" s="252"/>
      <c r="C47" s="155"/>
    </row>
    <row r="48" spans="1:3" ht="9" customHeight="1" thickBot="1" x14ac:dyDescent="0.25">
      <c r="A48" s="253"/>
      <c r="B48" s="254"/>
      <c r="C48" s="156"/>
    </row>
    <row r="49" spans="1:3" x14ac:dyDescent="0.2">
      <c r="A49" s="249" t="s">
        <v>48</v>
      </c>
      <c r="B49" s="250"/>
      <c r="C49" s="151"/>
    </row>
    <row r="50" spans="1:3" ht="13.5" thickBot="1" x14ac:dyDescent="0.25">
      <c r="A50" s="251" t="s">
        <v>43</v>
      </c>
      <c r="B50" s="252"/>
      <c r="C50" s="152"/>
    </row>
    <row r="51" spans="1:3" ht="9" customHeight="1" x14ac:dyDescent="0.2">
      <c r="A51" s="251"/>
      <c r="B51" s="252"/>
      <c r="C51" s="154"/>
    </row>
    <row r="52" spans="1:3" ht="9" customHeight="1" x14ac:dyDescent="0.2">
      <c r="A52" s="251"/>
      <c r="B52" s="252"/>
      <c r="C52" s="157"/>
    </row>
    <row r="53" spans="1:3" x14ac:dyDescent="0.2">
      <c r="A53" s="251"/>
      <c r="B53" s="252"/>
      <c r="C53" s="155"/>
    </row>
    <row r="54" spans="1:3" ht="9" customHeight="1" thickBot="1" x14ac:dyDescent="0.25">
      <c r="A54" s="253"/>
      <c r="B54" s="254"/>
      <c r="C54" s="158"/>
    </row>
    <row r="55" spans="1:3" ht="7.5" customHeight="1" thickBot="1" x14ac:dyDescent="0.25"/>
    <row r="56" spans="1:3" ht="12" customHeight="1" x14ac:dyDescent="0.2">
      <c r="C56" s="70"/>
    </row>
    <row r="57" spans="1:3" ht="12" customHeight="1" x14ac:dyDescent="0.2">
      <c r="A57" s="2" t="s">
        <v>49</v>
      </c>
      <c r="B57" s="34"/>
      <c r="C57" s="142">
        <f>C11+C17+C23+C29+C35+C41+C47+C53</f>
        <v>0</v>
      </c>
    </row>
    <row r="58" spans="1:3" ht="12" customHeight="1" thickBot="1" x14ac:dyDescent="0.25">
      <c r="B58" s="50"/>
      <c r="C58" s="71"/>
    </row>
    <row r="59" spans="1:3" ht="12" customHeight="1" x14ac:dyDescent="0.2">
      <c r="C59" s="40"/>
    </row>
    <row r="60" spans="1:3" s="11" customFormat="1" ht="27" customHeight="1" x14ac:dyDescent="0.2">
      <c r="A60" s="256" t="s">
        <v>62</v>
      </c>
      <c r="B60" s="256"/>
      <c r="C60" s="256"/>
    </row>
    <row r="61" spans="1:3" s="11" customFormat="1" ht="11.25" x14ac:dyDescent="0.2"/>
  </sheetData>
  <mergeCells count="50">
    <mergeCell ref="A54:B54"/>
    <mergeCell ref="A53:B53"/>
    <mergeCell ref="A52:B52"/>
    <mergeCell ref="A51:B51"/>
    <mergeCell ref="A26:B26"/>
    <mergeCell ref="B1:C1"/>
    <mergeCell ref="A48:B48"/>
    <mergeCell ref="A47:B47"/>
    <mergeCell ref="A50:B50"/>
    <mergeCell ref="A49:B49"/>
    <mergeCell ref="A25:B25"/>
    <mergeCell ref="A36:B36"/>
    <mergeCell ref="A35:B35"/>
    <mergeCell ref="A34:B34"/>
    <mergeCell ref="A33:B33"/>
    <mergeCell ref="A29:B29"/>
    <mergeCell ref="A28:B28"/>
    <mergeCell ref="A27:B27"/>
    <mergeCell ref="A45:B45"/>
    <mergeCell ref="A44:B44"/>
    <mergeCell ref="A43:B43"/>
    <mergeCell ref="A42:B42"/>
    <mergeCell ref="A41:B41"/>
    <mergeCell ref="A7:B7"/>
    <mergeCell ref="A15:B15"/>
    <mergeCell ref="A18:B18"/>
    <mergeCell ref="A17:B17"/>
    <mergeCell ref="A16:B16"/>
    <mergeCell ref="A60:C60"/>
    <mergeCell ref="A8:B8"/>
    <mergeCell ref="A9:B9"/>
    <mergeCell ref="A10:B10"/>
    <mergeCell ref="A11:B11"/>
    <mergeCell ref="A12:B12"/>
    <mergeCell ref="A14:B14"/>
    <mergeCell ref="A40:B40"/>
    <mergeCell ref="A39:B39"/>
    <mergeCell ref="A38:B38"/>
    <mergeCell ref="A37:B37"/>
    <mergeCell ref="A22:B22"/>
    <mergeCell ref="A32:B32"/>
    <mergeCell ref="A31:B31"/>
    <mergeCell ref="A30:B30"/>
    <mergeCell ref="A46:B46"/>
    <mergeCell ref="A13:B13"/>
    <mergeCell ref="A24:B24"/>
    <mergeCell ref="A23:B23"/>
    <mergeCell ref="A21:B21"/>
    <mergeCell ref="A20:B20"/>
    <mergeCell ref="A19:B19"/>
  </mergeCells>
  <phoneticPr fontId="0" type="noConversion"/>
  <pageMargins left="0.75" right="0.75" top="1" bottom="0.4" header="0.5" footer="0.5"/>
  <pageSetup scale="91" orientation="portrait" r:id="rId1"/>
  <headerFooter alignWithMargins="0">
    <oddHeader>&amp;CPublic Health Solutions -- Contracting And Management Services
BUDGET JUSTIFICATION FOR EQUIPMENT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9"/>
  <sheetViews>
    <sheetView workbookViewId="0">
      <selection activeCell="E22" sqref="E22:E23"/>
    </sheetView>
  </sheetViews>
  <sheetFormatPr defaultColWidth="13.7109375" defaultRowHeight="12.75" x14ac:dyDescent="0.2"/>
  <cols>
    <col min="1" max="1" width="20.7109375" customWidth="1"/>
    <col min="2" max="2" width="53" customWidth="1"/>
    <col min="3" max="3" width="15" customWidth="1"/>
  </cols>
  <sheetData>
    <row r="1" spans="1:3" x14ac:dyDescent="0.2">
      <c r="A1" s="106" t="str">
        <f>'Budget-Summary'!A3</f>
        <v>AGENCY NAME:</v>
      </c>
      <c r="B1" s="255">
        <f>'Budget-Summary'!B3</f>
        <v>0</v>
      </c>
      <c r="C1" s="255"/>
    </row>
    <row r="2" spans="1:3" ht="16.5" thickBot="1" x14ac:dyDescent="0.3">
      <c r="A2" s="2"/>
      <c r="B2" s="2"/>
      <c r="C2" s="9"/>
    </row>
    <row r="3" spans="1:3" x14ac:dyDescent="0.2">
      <c r="A3" s="132" t="s">
        <v>12</v>
      </c>
      <c r="B3" s="138"/>
      <c r="C3" s="148"/>
    </row>
    <row r="4" spans="1:3" x14ac:dyDescent="0.2">
      <c r="A4" s="141" t="s">
        <v>50</v>
      </c>
      <c r="B4" s="134"/>
      <c r="C4" s="149" t="s">
        <v>79</v>
      </c>
    </row>
    <row r="5" spans="1:3" ht="13.5" thickBot="1" x14ac:dyDescent="0.25">
      <c r="A5" s="136" t="s">
        <v>12</v>
      </c>
      <c r="B5" s="140"/>
      <c r="C5" s="150" t="s">
        <v>19</v>
      </c>
    </row>
    <row r="6" spans="1:3" x14ac:dyDescent="0.2">
      <c r="A6" s="249" t="s">
        <v>51</v>
      </c>
      <c r="B6" s="250"/>
      <c r="C6" s="151"/>
    </row>
    <row r="7" spans="1:3" x14ac:dyDescent="0.2">
      <c r="A7" s="251" t="s">
        <v>43</v>
      </c>
      <c r="B7" s="252"/>
      <c r="C7" s="152"/>
    </row>
    <row r="8" spans="1:3" x14ac:dyDescent="0.2">
      <c r="A8" s="251"/>
      <c r="B8" s="252"/>
      <c r="C8" s="152"/>
    </row>
    <row r="9" spans="1:3" x14ac:dyDescent="0.2">
      <c r="A9" s="251"/>
      <c r="B9" s="252"/>
      <c r="C9" s="152"/>
    </row>
    <row r="10" spans="1:3" x14ac:dyDescent="0.2">
      <c r="A10" s="251"/>
      <c r="B10" s="252"/>
      <c r="C10" s="152"/>
    </row>
    <row r="11" spans="1:3" x14ac:dyDescent="0.2">
      <c r="A11" s="251"/>
      <c r="B11" s="252"/>
      <c r="C11" s="152"/>
    </row>
    <row r="12" spans="1:3" x14ac:dyDescent="0.2">
      <c r="A12" s="251"/>
      <c r="B12" s="252"/>
      <c r="C12" s="152"/>
    </row>
    <row r="13" spans="1:3" x14ac:dyDescent="0.2">
      <c r="A13" s="251"/>
      <c r="B13" s="252"/>
      <c r="C13" s="152"/>
    </row>
    <row r="14" spans="1:3" x14ac:dyDescent="0.2">
      <c r="A14" s="251"/>
      <c r="B14" s="252"/>
      <c r="C14" s="152"/>
    </row>
    <row r="15" spans="1:3" x14ac:dyDescent="0.2">
      <c r="A15" s="251"/>
      <c r="B15" s="252"/>
      <c r="C15" s="152"/>
    </row>
    <row r="16" spans="1:3" x14ac:dyDescent="0.2">
      <c r="A16" s="251"/>
      <c r="B16" s="252"/>
      <c r="C16" s="152"/>
    </row>
    <row r="17" spans="1:3" x14ac:dyDescent="0.2">
      <c r="A17" s="251"/>
      <c r="B17" s="252"/>
      <c r="C17" s="152"/>
    </row>
    <row r="18" spans="1:3" x14ac:dyDescent="0.2">
      <c r="A18" s="251"/>
      <c r="B18" s="252"/>
      <c r="C18" s="152"/>
    </row>
    <row r="19" spans="1:3" x14ac:dyDescent="0.2">
      <c r="A19" s="251"/>
      <c r="B19" s="252"/>
      <c r="C19" s="152"/>
    </row>
    <row r="20" spans="1:3" x14ac:dyDescent="0.2">
      <c r="A20" s="251"/>
      <c r="B20" s="252"/>
      <c r="C20" s="152"/>
    </row>
    <row r="21" spans="1:3" x14ac:dyDescent="0.2">
      <c r="A21" s="251"/>
      <c r="B21" s="252"/>
      <c r="C21" s="152"/>
    </row>
    <row r="22" spans="1:3" ht="13.5" thickBot="1" x14ac:dyDescent="0.25">
      <c r="A22" s="251"/>
      <c r="B22" s="252"/>
      <c r="C22" s="153"/>
    </row>
    <row r="23" spans="1:3" ht="9" customHeight="1" x14ac:dyDescent="0.2">
      <c r="A23" s="251"/>
      <c r="B23" s="252"/>
      <c r="C23" s="154"/>
    </row>
    <row r="24" spans="1:3" x14ac:dyDescent="0.2">
      <c r="A24" s="251"/>
      <c r="B24" s="261"/>
      <c r="C24" s="155"/>
    </row>
    <row r="25" spans="1:3" ht="9" customHeight="1" thickBot="1" x14ac:dyDescent="0.25">
      <c r="A25" s="253"/>
      <c r="B25" s="254"/>
      <c r="C25" s="156"/>
    </row>
    <row r="26" spans="1:3" x14ac:dyDescent="0.2">
      <c r="A26" s="249" t="s">
        <v>52</v>
      </c>
      <c r="B26" s="250"/>
      <c r="C26" s="151"/>
    </row>
    <row r="27" spans="1:3" x14ac:dyDescent="0.2">
      <c r="A27" s="251" t="s">
        <v>43</v>
      </c>
      <c r="B27" s="252"/>
      <c r="C27" s="152"/>
    </row>
    <row r="28" spans="1:3" x14ac:dyDescent="0.2">
      <c r="A28" s="251"/>
      <c r="B28" s="252"/>
      <c r="C28" s="152"/>
    </row>
    <row r="29" spans="1:3" x14ac:dyDescent="0.2">
      <c r="A29" s="251"/>
      <c r="B29" s="252"/>
      <c r="C29" s="152"/>
    </row>
    <row r="30" spans="1:3" x14ac:dyDescent="0.2">
      <c r="A30" s="251"/>
      <c r="B30" s="252"/>
      <c r="C30" s="152"/>
    </row>
    <row r="31" spans="1:3" x14ac:dyDescent="0.2">
      <c r="A31" s="251"/>
      <c r="B31" s="252"/>
      <c r="C31" s="152"/>
    </row>
    <row r="32" spans="1:3" x14ac:dyDescent="0.2">
      <c r="A32" s="251"/>
      <c r="B32" s="252"/>
      <c r="C32" s="152"/>
    </row>
    <row r="33" spans="1:3" x14ac:dyDescent="0.2">
      <c r="A33" s="251"/>
      <c r="B33" s="252"/>
      <c r="C33" s="152"/>
    </row>
    <row r="34" spans="1:3" x14ac:dyDescent="0.2">
      <c r="A34" s="251"/>
      <c r="B34" s="252"/>
      <c r="C34" s="152"/>
    </row>
    <row r="35" spans="1:3" x14ac:dyDescent="0.2">
      <c r="A35" s="251"/>
      <c r="B35" s="252"/>
      <c r="C35" s="152"/>
    </row>
    <row r="36" spans="1:3" x14ac:dyDescent="0.2">
      <c r="A36" s="251"/>
      <c r="B36" s="252"/>
      <c r="C36" s="152"/>
    </row>
    <row r="37" spans="1:3" x14ac:dyDescent="0.2">
      <c r="A37" s="251"/>
      <c r="B37" s="252"/>
      <c r="C37" s="152"/>
    </row>
    <row r="38" spans="1:3" x14ac:dyDescent="0.2">
      <c r="A38" s="251"/>
      <c r="B38" s="252"/>
      <c r="C38" s="152"/>
    </row>
    <row r="39" spans="1:3" x14ac:dyDescent="0.2">
      <c r="A39" s="251"/>
      <c r="B39" s="252"/>
      <c r="C39" s="152"/>
    </row>
    <row r="40" spans="1:3" x14ac:dyDescent="0.2">
      <c r="A40" s="262"/>
      <c r="B40" s="263"/>
      <c r="C40" s="152"/>
    </row>
    <row r="41" spans="1:3" x14ac:dyDescent="0.2">
      <c r="A41" s="262"/>
      <c r="B41" s="263"/>
      <c r="C41" s="152"/>
    </row>
    <row r="42" spans="1:3" ht="13.5" thickBot="1" x14ac:dyDescent="0.25">
      <c r="A42" s="262"/>
      <c r="B42" s="263"/>
      <c r="C42" s="153"/>
    </row>
    <row r="43" spans="1:3" ht="9" customHeight="1" x14ac:dyDescent="0.2">
      <c r="A43" s="262"/>
      <c r="B43" s="263"/>
      <c r="C43" s="154"/>
    </row>
    <row r="44" spans="1:3" x14ac:dyDescent="0.2">
      <c r="A44" s="262"/>
      <c r="B44" s="264"/>
      <c r="C44" s="155"/>
    </row>
    <row r="45" spans="1:3" ht="9" customHeight="1" thickBot="1" x14ac:dyDescent="0.25">
      <c r="A45" s="265"/>
      <c r="B45" s="266"/>
      <c r="C45" s="156"/>
    </row>
    <row r="46" spans="1:3" ht="6.75" customHeight="1" thickBot="1" x14ac:dyDescent="0.25"/>
    <row r="47" spans="1:3" ht="12" customHeight="1" x14ac:dyDescent="0.2">
      <c r="C47" s="70"/>
    </row>
    <row r="48" spans="1:3" ht="12" customHeight="1" x14ac:dyDescent="0.2">
      <c r="A48" s="2" t="s">
        <v>53</v>
      </c>
      <c r="B48" s="2"/>
      <c r="C48" s="72">
        <f>C24+C44</f>
        <v>0</v>
      </c>
    </row>
    <row r="49" spans="3:3" ht="12" customHeight="1" thickBot="1" x14ac:dyDescent="0.25">
      <c r="C49" s="71"/>
    </row>
  </sheetData>
  <mergeCells count="41">
    <mergeCell ref="A45:B45"/>
    <mergeCell ref="A33:B33"/>
    <mergeCell ref="A42:B42"/>
    <mergeCell ref="A41:B41"/>
    <mergeCell ref="A40:B40"/>
    <mergeCell ref="A38:B38"/>
    <mergeCell ref="A34:B34"/>
    <mergeCell ref="B1:C1"/>
    <mergeCell ref="A43:B43"/>
    <mergeCell ref="A44:B44"/>
    <mergeCell ref="A21:B21"/>
    <mergeCell ref="A39:B39"/>
    <mergeCell ref="A19:B19"/>
    <mergeCell ref="A37:B37"/>
    <mergeCell ref="A36:B36"/>
    <mergeCell ref="A35:B35"/>
    <mergeCell ref="A26:B26"/>
    <mergeCell ref="A32:B32"/>
    <mergeCell ref="A27:B27"/>
    <mergeCell ref="A28:B28"/>
    <mergeCell ref="A12:B12"/>
    <mergeCell ref="A31:B31"/>
    <mergeCell ref="A10:B10"/>
    <mergeCell ref="A29:B29"/>
    <mergeCell ref="A30:B30"/>
    <mergeCell ref="A17:B17"/>
    <mergeCell ref="A25:B25"/>
    <mergeCell ref="A24:B24"/>
    <mergeCell ref="A23:B23"/>
    <mergeCell ref="A22:B22"/>
    <mergeCell ref="A11:B11"/>
    <mergeCell ref="A20:B20"/>
    <mergeCell ref="A18:B18"/>
    <mergeCell ref="A6:B6"/>
    <mergeCell ref="A16:B16"/>
    <mergeCell ref="A15:B15"/>
    <mergeCell ref="A14:B14"/>
    <mergeCell ref="A13:B13"/>
    <mergeCell ref="A8:B8"/>
    <mergeCell ref="A9:B9"/>
    <mergeCell ref="A7:B7"/>
  </mergeCells>
  <phoneticPr fontId="0" type="noConversion"/>
  <pageMargins left="0.75" right="0.75" top="1" bottom="0.4" header="0.5" footer="0.5"/>
  <pageSetup scale="95" orientation="portrait" r:id="rId1"/>
  <headerFooter alignWithMargins="0">
    <oddHeader>&amp;CPublic Health Solutions -- Contracting And Management Services
BUDGET JUSTIFICATION FOR SUPPLIES</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5"/>
  <sheetViews>
    <sheetView workbookViewId="0">
      <selection activeCell="F10" sqref="F10:F11"/>
    </sheetView>
  </sheetViews>
  <sheetFormatPr defaultColWidth="13.7109375" defaultRowHeight="12.75" x14ac:dyDescent="0.2"/>
  <cols>
    <col min="1" max="1" width="20.7109375" customWidth="1"/>
    <col min="2" max="2" width="51" customWidth="1"/>
    <col min="3" max="3" width="15" customWidth="1"/>
  </cols>
  <sheetData>
    <row r="1" spans="1:3" x14ac:dyDescent="0.2">
      <c r="A1" s="106" t="str">
        <f>'Budget-Summary'!A3</f>
        <v>AGENCY NAME:</v>
      </c>
      <c r="B1" s="255">
        <f>'Budget-Summary'!B3</f>
        <v>0</v>
      </c>
      <c r="C1" s="255"/>
    </row>
    <row r="3" spans="1:3" ht="16.5" thickBot="1" x14ac:dyDescent="0.3">
      <c r="A3" s="2"/>
      <c r="B3" s="2"/>
      <c r="C3" s="9"/>
    </row>
    <row r="4" spans="1:3" x14ac:dyDescent="0.2">
      <c r="A4" s="132" t="s">
        <v>12</v>
      </c>
      <c r="B4" s="133"/>
      <c r="C4" s="148"/>
    </row>
    <row r="5" spans="1:3" x14ac:dyDescent="0.2">
      <c r="A5" s="134" t="s">
        <v>54</v>
      </c>
      <c r="B5" s="135"/>
      <c r="C5" s="149" t="s">
        <v>79</v>
      </c>
    </row>
    <row r="6" spans="1:3" ht="13.5" thickBot="1" x14ac:dyDescent="0.25">
      <c r="A6" s="136" t="s">
        <v>12</v>
      </c>
      <c r="B6" s="137"/>
      <c r="C6" s="150" t="s">
        <v>19</v>
      </c>
    </row>
    <row r="7" spans="1:3" x14ac:dyDescent="0.2">
      <c r="A7" s="249" t="s">
        <v>48</v>
      </c>
      <c r="B7" s="250"/>
      <c r="C7" s="151"/>
    </row>
    <row r="8" spans="1:3" ht="13.5" thickBot="1" x14ac:dyDescent="0.25">
      <c r="A8" s="251" t="s">
        <v>43</v>
      </c>
      <c r="B8" s="252"/>
      <c r="C8" s="152"/>
    </row>
    <row r="9" spans="1:3" ht="9" customHeight="1" x14ac:dyDescent="0.2">
      <c r="A9" s="251"/>
      <c r="B9" s="252"/>
      <c r="C9" s="154"/>
    </row>
    <row r="10" spans="1:3" x14ac:dyDescent="0.2">
      <c r="A10" s="251"/>
      <c r="B10" s="267"/>
      <c r="C10" s="159"/>
    </row>
    <row r="11" spans="1:3" ht="9" customHeight="1" thickBot="1" x14ac:dyDescent="0.25">
      <c r="A11" s="253"/>
      <c r="B11" s="254"/>
      <c r="C11" s="156"/>
    </row>
    <row r="12" spans="1:3" x14ac:dyDescent="0.2">
      <c r="A12" s="249" t="s">
        <v>48</v>
      </c>
      <c r="B12" s="250"/>
      <c r="C12" s="151"/>
    </row>
    <row r="13" spans="1:3" ht="13.5" thickBot="1" x14ac:dyDescent="0.25">
      <c r="A13" s="251" t="s">
        <v>43</v>
      </c>
      <c r="B13" s="252"/>
      <c r="C13" s="152"/>
    </row>
    <row r="14" spans="1:3" ht="9" customHeight="1" x14ac:dyDescent="0.2">
      <c r="A14" s="251"/>
      <c r="B14" s="252"/>
      <c r="C14" s="154"/>
    </row>
    <row r="15" spans="1:3" x14ac:dyDescent="0.2">
      <c r="A15" s="251"/>
      <c r="B15" s="267"/>
      <c r="C15" s="159"/>
    </row>
    <row r="16" spans="1:3" ht="9" customHeight="1" thickBot="1" x14ac:dyDescent="0.25">
      <c r="A16" s="253"/>
      <c r="B16" s="254"/>
      <c r="C16" s="156"/>
    </row>
    <row r="17" spans="1:3" x14ac:dyDescent="0.2">
      <c r="A17" s="249" t="s">
        <v>48</v>
      </c>
      <c r="B17" s="250"/>
      <c r="C17" s="151"/>
    </row>
    <row r="18" spans="1:3" ht="13.5" thickBot="1" x14ac:dyDescent="0.25">
      <c r="A18" s="251" t="s">
        <v>43</v>
      </c>
      <c r="B18" s="252"/>
      <c r="C18" s="152"/>
    </row>
    <row r="19" spans="1:3" ht="9" customHeight="1" x14ac:dyDescent="0.2">
      <c r="A19" s="251"/>
      <c r="B19" s="252"/>
      <c r="C19" s="154"/>
    </row>
    <row r="20" spans="1:3" x14ac:dyDescent="0.2">
      <c r="A20" s="251"/>
      <c r="B20" s="267"/>
      <c r="C20" s="159"/>
    </row>
    <row r="21" spans="1:3" ht="9" customHeight="1" thickBot="1" x14ac:dyDescent="0.25">
      <c r="A21" s="253"/>
      <c r="B21" s="254"/>
      <c r="C21" s="156"/>
    </row>
    <row r="22" spans="1:3" x14ac:dyDescent="0.2">
      <c r="A22" s="249" t="s">
        <v>48</v>
      </c>
      <c r="B22" s="250"/>
      <c r="C22" s="151"/>
    </row>
    <row r="23" spans="1:3" ht="13.5" thickBot="1" x14ac:dyDescent="0.25">
      <c r="A23" s="251" t="s">
        <v>43</v>
      </c>
      <c r="B23" s="252"/>
      <c r="C23" s="152"/>
    </row>
    <row r="24" spans="1:3" ht="9" customHeight="1" x14ac:dyDescent="0.2">
      <c r="A24" s="251"/>
      <c r="B24" s="252"/>
      <c r="C24" s="154"/>
    </row>
    <row r="25" spans="1:3" x14ac:dyDescent="0.2">
      <c r="A25" s="251"/>
      <c r="B25" s="267"/>
      <c r="C25" s="159"/>
    </row>
    <row r="26" spans="1:3" ht="9" customHeight="1" thickBot="1" x14ac:dyDescent="0.25">
      <c r="A26" s="253"/>
      <c r="B26" s="254"/>
      <c r="C26" s="156"/>
    </row>
    <row r="27" spans="1:3" x14ac:dyDescent="0.2">
      <c r="A27" s="249" t="s">
        <v>48</v>
      </c>
      <c r="B27" s="250"/>
      <c r="C27" s="151"/>
    </row>
    <row r="28" spans="1:3" ht="13.5" thickBot="1" x14ac:dyDescent="0.25">
      <c r="A28" s="251" t="s">
        <v>43</v>
      </c>
      <c r="B28" s="252"/>
      <c r="C28" s="152"/>
    </row>
    <row r="29" spans="1:3" ht="9" customHeight="1" x14ac:dyDescent="0.2">
      <c r="A29" s="251"/>
      <c r="B29" s="252"/>
      <c r="C29" s="154"/>
    </row>
    <row r="30" spans="1:3" x14ac:dyDescent="0.2">
      <c r="A30" s="251"/>
      <c r="B30" s="267"/>
      <c r="C30" s="159"/>
    </row>
    <row r="31" spans="1:3" ht="9" customHeight="1" thickBot="1" x14ac:dyDescent="0.25">
      <c r="A31" s="253"/>
      <c r="B31" s="254"/>
      <c r="C31" s="156"/>
    </row>
    <row r="32" spans="1:3" x14ac:dyDescent="0.2">
      <c r="A32" s="249" t="s">
        <v>48</v>
      </c>
      <c r="B32" s="250"/>
      <c r="C32" s="151"/>
    </row>
    <row r="33" spans="1:3" ht="13.5" thickBot="1" x14ac:dyDescent="0.25">
      <c r="A33" s="251" t="s">
        <v>43</v>
      </c>
      <c r="B33" s="252"/>
      <c r="C33" s="153"/>
    </row>
    <row r="34" spans="1:3" ht="9" customHeight="1" x14ac:dyDescent="0.2">
      <c r="A34" s="251"/>
      <c r="B34" s="267"/>
      <c r="C34" s="160"/>
    </row>
    <row r="35" spans="1:3" x14ac:dyDescent="0.2">
      <c r="A35" s="251"/>
      <c r="B35" s="267"/>
      <c r="C35" s="159"/>
    </row>
    <row r="36" spans="1:3" ht="9" customHeight="1" thickBot="1" x14ac:dyDescent="0.25">
      <c r="A36" s="253"/>
      <c r="B36" s="254"/>
      <c r="C36" s="161"/>
    </row>
    <row r="37" spans="1:3" x14ac:dyDescent="0.2">
      <c r="A37" s="249" t="s">
        <v>48</v>
      </c>
      <c r="B37" s="250"/>
      <c r="C37" s="151"/>
    </row>
    <row r="38" spans="1:3" ht="13.5" thickBot="1" x14ac:dyDescent="0.25">
      <c r="A38" s="251" t="s">
        <v>43</v>
      </c>
      <c r="B38" s="252"/>
      <c r="C38" s="152"/>
    </row>
    <row r="39" spans="1:3" ht="9" customHeight="1" x14ac:dyDescent="0.2">
      <c r="A39" s="251"/>
      <c r="B39" s="252"/>
      <c r="C39" s="162"/>
    </row>
    <row r="40" spans="1:3" x14ac:dyDescent="0.2">
      <c r="A40" s="251"/>
      <c r="B40" s="267"/>
      <c r="C40" s="159"/>
    </row>
    <row r="41" spans="1:3" ht="9" customHeight="1" thickBot="1" x14ac:dyDescent="0.25">
      <c r="A41" s="253"/>
      <c r="B41" s="254"/>
      <c r="C41" s="156"/>
    </row>
    <row r="42" spans="1:3" x14ac:dyDescent="0.2">
      <c r="A42" s="249" t="s">
        <v>48</v>
      </c>
      <c r="B42" s="250"/>
      <c r="C42" s="151"/>
    </row>
    <row r="43" spans="1:3" ht="13.5" thickBot="1" x14ac:dyDescent="0.25">
      <c r="A43" s="251" t="s">
        <v>43</v>
      </c>
      <c r="B43" s="252"/>
      <c r="C43" s="152"/>
    </row>
    <row r="44" spans="1:3" ht="9" customHeight="1" x14ac:dyDescent="0.2">
      <c r="A44" s="251"/>
      <c r="B44" s="252"/>
      <c r="C44" s="154"/>
    </row>
    <row r="45" spans="1:3" x14ac:dyDescent="0.2">
      <c r="A45" s="251"/>
      <c r="B45" s="267"/>
      <c r="C45" s="159"/>
    </row>
    <row r="46" spans="1:3" ht="9" customHeight="1" thickBot="1" x14ac:dyDescent="0.25">
      <c r="A46" s="259"/>
      <c r="B46" s="260"/>
      <c r="C46" s="156"/>
    </row>
    <row r="47" spans="1:3" x14ac:dyDescent="0.2">
      <c r="A47" s="249" t="s">
        <v>48</v>
      </c>
      <c r="B47" s="250"/>
      <c r="C47" s="151"/>
    </row>
    <row r="48" spans="1:3" ht="13.5" thickBot="1" x14ac:dyDescent="0.25">
      <c r="A48" s="251" t="s">
        <v>43</v>
      </c>
      <c r="B48" s="252"/>
      <c r="C48" s="152"/>
    </row>
    <row r="49" spans="1:3" ht="9" customHeight="1" x14ac:dyDescent="0.2">
      <c r="A49" s="251"/>
      <c r="B49" s="252"/>
      <c r="C49" s="154"/>
    </row>
    <row r="50" spans="1:3" x14ac:dyDescent="0.2">
      <c r="A50" s="251"/>
      <c r="B50" s="267"/>
      <c r="C50" s="159"/>
    </row>
    <row r="51" spans="1:3" ht="9" customHeight="1" thickBot="1" x14ac:dyDescent="0.25">
      <c r="A51" s="253"/>
      <c r="B51" s="254"/>
      <c r="C51" s="156"/>
    </row>
    <row r="52" spans="1:3" ht="7.5" customHeight="1" thickBot="1" x14ac:dyDescent="0.25"/>
    <row r="53" spans="1:3" ht="12" customHeight="1" x14ac:dyDescent="0.2">
      <c r="C53" s="70"/>
    </row>
    <row r="54" spans="1:3" ht="12" customHeight="1" x14ac:dyDescent="0.2">
      <c r="A54" s="2" t="s">
        <v>55</v>
      </c>
      <c r="B54" s="2"/>
      <c r="C54" s="72">
        <f>C10+C15+C20+C25+C30+C35+C40+C45+C50</f>
        <v>0</v>
      </c>
    </row>
    <row r="55" spans="1:3" ht="12" customHeight="1" thickBot="1" x14ac:dyDescent="0.25">
      <c r="C55" s="71"/>
    </row>
  </sheetData>
  <mergeCells count="46">
    <mergeCell ref="B1:C1"/>
    <mergeCell ref="A45:B45"/>
    <mergeCell ref="A44:B44"/>
    <mergeCell ref="A43:B43"/>
    <mergeCell ref="A35:B35"/>
    <mergeCell ref="A34:B34"/>
    <mergeCell ref="A33:B33"/>
    <mergeCell ref="A41:B41"/>
    <mergeCell ref="A25:B25"/>
    <mergeCell ref="A24:B24"/>
    <mergeCell ref="A31:B31"/>
    <mergeCell ref="A30:B30"/>
    <mergeCell ref="A46:B46"/>
    <mergeCell ref="A51:B51"/>
    <mergeCell ref="A50:B50"/>
    <mergeCell ref="A49:B49"/>
    <mergeCell ref="A48:B48"/>
    <mergeCell ref="A47:B47"/>
    <mergeCell ref="A42:B42"/>
    <mergeCell ref="A32:B32"/>
    <mergeCell ref="A40:B40"/>
    <mergeCell ref="A39:B39"/>
    <mergeCell ref="A38:B38"/>
    <mergeCell ref="A37:B37"/>
    <mergeCell ref="A36:B36"/>
    <mergeCell ref="A29:B29"/>
    <mergeCell ref="A28:B28"/>
    <mergeCell ref="A27:B27"/>
    <mergeCell ref="A26:B26"/>
    <mergeCell ref="A17:B17"/>
    <mergeCell ref="A22:B22"/>
    <mergeCell ref="A20:B20"/>
    <mergeCell ref="A19:B19"/>
    <mergeCell ref="A18:B18"/>
    <mergeCell ref="A23:B23"/>
    <mergeCell ref="A15:B15"/>
    <mergeCell ref="A14:B14"/>
    <mergeCell ref="A13:B13"/>
    <mergeCell ref="A21:B21"/>
    <mergeCell ref="A7:B7"/>
    <mergeCell ref="A12:B12"/>
    <mergeCell ref="A10:B10"/>
    <mergeCell ref="A9:B9"/>
    <mergeCell ref="A8:B8"/>
    <mergeCell ref="A11:B11"/>
    <mergeCell ref="A16:B16"/>
  </mergeCells>
  <phoneticPr fontId="0" type="noConversion"/>
  <pageMargins left="0.75" right="0.75" top="1" bottom="0.4" header="0.5" footer="0.5"/>
  <pageSetup scale="95" orientation="portrait" r:id="rId1"/>
  <headerFooter alignWithMargins="0">
    <oddHeader xml:space="preserve">&amp;CPublic Health Solutions -- Contracting And Management Services
BUDGET JUSTIFICATION FOR "OTHER" </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1"/>
  <sheetViews>
    <sheetView workbookViewId="0">
      <selection activeCell="F30" sqref="F30"/>
    </sheetView>
  </sheetViews>
  <sheetFormatPr defaultColWidth="13.7109375" defaultRowHeight="12.75" x14ac:dyDescent="0.2"/>
  <cols>
    <col min="1" max="1" width="20.7109375" customWidth="1"/>
    <col min="2" max="2" width="53" customWidth="1"/>
    <col min="3" max="3" width="15" customWidth="1"/>
  </cols>
  <sheetData>
    <row r="1" spans="1:3" x14ac:dyDescent="0.2">
      <c r="A1" s="106" t="str">
        <f>'Budget-Summary'!A3</f>
        <v>AGENCY NAME:</v>
      </c>
      <c r="B1" s="255">
        <f>'Budget-Summary'!B3</f>
        <v>0</v>
      </c>
      <c r="C1" s="255"/>
    </row>
    <row r="2" spans="1:3" ht="16.5" thickBot="1" x14ac:dyDescent="0.3">
      <c r="C2" s="9"/>
    </row>
    <row r="3" spans="1:3" x14ac:dyDescent="0.2">
      <c r="A3" s="132" t="s">
        <v>12</v>
      </c>
      <c r="B3" s="133"/>
      <c r="C3" s="148"/>
    </row>
    <row r="4" spans="1:3" x14ac:dyDescent="0.2">
      <c r="A4" s="134" t="s">
        <v>61</v>
      </c>
      <c r="B4" s="135"/>
      <c r="C4" s="149" t="s">
        <v>79</v>
      </c>
    </row>
    <row r="5" spans="1:3" ht="12.75" customHeight="1" thickBot="1" x14ac:dyDescent="0.25">
      <c r="A5" s="136" t="s">
        <v>12</v>
      </c>
      <c r="B5" s="137"/>
      <c r="C5" s="150" t="s">
        <v>19</v>
      </c>
    </row>
    <row r="6" spans="1:3" x14ac:dyDescent="0.2">
      <c r="A6" s="249" t="s">
        <v>56</v>
      </c>
      <c r="B6" s="250"/>
      <c r="C6" s="151"/>
    </row>
    <row r="7" spans="1:3" x14ac:dyDescent="0.2">
      <c r="A7" s="251" t="s">
        <v>57</v>
      </c>
      <c r="B7" s="252"/>
      <c r="C7" s="152"/>
    </row>
    <row r="8" spans="1:3" ht="26.25" customHeight="1" thickBot="1" x14ac:dyDescent="0.25">
      <c r="A8" s="251" t="s">
        <v>58</v>
      </c>
      <c r="B8" s="252"/>
      <c r="C8" s="152"/>
    </row>
    <row r="9" spans="1:3" ht="9" customHeight="1" x14ac:dyDescent="0.2">
      <c r="A9" s="251"/>
      <c r="B9" s="252"/>
      <c r="C9" s="154"/>
    </row>
    <row r="10" spans="1:3" x14ac:dyDescent="0.2">
      <c r="A10" s="257"/>
      <c r="B10" s="268"/>
      <c r="C10" s="155"/>
    </row>
    <row r="11" spans="1:3" ht="9" customHeight="1" thickBot="1" x14ac:dyDescent="0.25">
      <c r="A11" s="259"/>
      <c r="B11" s="260"/>
      <c r="C11" s="156"/>
    </row>
    <row r="12" spans="1:3" x14ac:dyDescent="0.2">
      <c r="A12" s="249" t="s">
        <v>56</v>
      </c>
      <c r="B12" s="250"/>
      <c r="C12" s="151"/>
    </row>
    <row r="13" spans="1:3" x14ac:dyDescent="0.2">
      <c r="A13" s="251" t="s">
        <v>57</v>
      </c>
      <c r="B13" s="252"/>
      <c r="C13" s="152"/>
    </row>
    <row r="14" spans="1:3" ht="26.25" customHeight="1" thickBot="1" x14ac:dyDescent="0.25">
      <c r="A14" s="251" t="s">
        <v>58</v>
      </c>
      <c r="B14" s="252"/>
      <c r="C14" s="152"/>
    </row>
    <row r="15" spans="1:3" ht="9" customHeight="1" x14ac:dyDescent="0.2">
      <c r="A15" s="251"/>
      <c r="B15" s="252"/>
      <c r="C15" s="154"/>
    </row>
    <row r="16" spans="1:3" x14ac:dyDescent="0.2">
      <c r="A16" s="251"/>
      <c r="B16" s="261"/>
      <c r="C16" s="155"/>
    </row>
    <row r="17" spans="1:3" ht="9" customHeight="1" thickBot="1" x14ac:dyDescent="0.25">
      <c r="A17" s="253"/>
      <c r="B17" s="254"/>
      <c r="C17" s="156"/>
    </row>
    <row r="18" spans="1:3" x14ac:dyDescent="0.2">
      <c r="A18" s="249" t="s">
        <v>56</v>
      </c>
      <c r="B18" s="250"/>
      <c r="C18" s="151"/>
    </row>
    <row r="19" spans="1:3" x14ac:dyDescent="0.2">
      <c r="A19" s="251" t="s">
        <v>57</v>
      </c>
      <c r="B19" s="252"/>
      <c r="C19" s="152"/>
    </row>
    <row r="20" spans="1:3" ht="26.25" customHeight="1" thickBot="1" x14ac:dyDescent="0.25">
      <c r="A20" s="251" t="s">
        <v>58</v>
      </c>
      <c r="B20" s="252"/>
      <c r="C20" s="152"/>
    </row>
    <row r="21" spans="1:3" ht="9" customHeight="1" x14ac:dyDescent="0.2">
      <c r="A21" s="251"/>
      <c r="B21" s="252"/>
      <c r="C21" s="154"/>
    </row>
    <row r="22" spans="1:3" x14ac:dyDescent="0.2">
      <c r="A22" s="262"/>
      <c r="B22" s="263"/>
      <c r="C22" s="155"/>
    </row>
    <row r="23" spans="1:3" ht="9" customHeight="1" thickBot="1" x14ac:dyDescent="0.25">
      <c r="A23" s="265"/>
      <c r="B23" s="266"/>
      <c r="C23" s="156"/>
    </row>
    <row r="24" spans="1:3" x14ac:dyDescent="0.2">
      <c r="A24" s="249" t="s">
        <v>56</v>
      </c>
      <c r="B24" s="250"/>
      <c r="C24" s="151"/>
    </row>
    <row r="25" spans="1:3" x14ac:dyDescent="0.2">
      <c r="A25" s="251" t="s">
        <v>57</v>
      </c>
      <c r="B25" s="252"/>
      <c r="C25" s="152"/>
    </row>
    <row r="26" spans="1:3" ht="26.25" customHeight="1" thickBot="1" x14ac:dyDescent="0.25">
      <c r="A26" s="251" t="s">
        <v>58</v>
      </c>
      <c r="B26" s="252"/>
      <c r="C26" s="152"/>
    </row>
    <row r="27" spans="1:3" ht="9" customHeight="1" x14ac:dyDescent="0.2">
      <c r="A27" s="251"/>
      <c r="B27" s="252"/>
      <c r="C27" s="154"/>
    </row>
    <row r="28" spans="1:3" x14ac:dyDescent="0.2">
      <c r="A28" s="257"/>
      <c r="B28" s="268"/>
      <c r="C28" s="155"/>
    </row>
    <row r="29" spans="1:3" ht="9" customHeight="1" thickBot="1" x14ac:dyDescent="0.25">
      <c r="A29" s="259"/>
      <c r="B29" s="260"/>
      <c r="C29" s="156"/>
    </row>
    <row r="30" spans="1:3" x14ac:dyDescent="0.2">
      <c r="A30" s="249" t="s">
        <v>56</v>
      </c>
      <c r="B30" s="250"/>
      <c r="C30" s="151"/>
    </row>
    <row r="31" spans="1:3" x14ac:dyDescent="0.2">
      <c r="A31" s="251" t="s">
        <v>57</v>
      </c>
      <c r="B31" s="252"/>
      <c r="C31" s="152"/>
    </row>
    <row r="32" spans="1:3" ht="26.25" customHeight="1" thickBot="1" x14ac:dyDescent="0.25">
      <c r="A32" s="251" t="s">
        <v>58</v>
      </c>
      <c r="B32" s="252"/>
      <c r="C32" s="152"/>
    </row>
    <row r="33" spans="1:3" ht="9" customHeight="1" x14ac:dyDescent="0.2">
      <c r="A33" s="251"/>
      <c r="B33" s="252"/>
      <c r="C33" s="154"/>
    </row>
    <row r="34" spans="1:3" x14ac:dyDescent="0.2">
      <c r="A34" s="251"/>
      <c r="B34" s="261"/>
      <c r="C34" s="155"/>
    </row>
    <row r="35" spans="1:3" ht="9" customHeight="1" thickBot="1" x14ac:dyDescent="0.25">
      <c r="A35" s="253"/>
      <c r="B35" s="254"/>
      <c r="C35" s="156"/>
    </row>
    <row r="36" spans="1:3" x14ac:dyDescent="0.2">
      <c r="A36" s="249" t="s">
        <v>56</v>
      </c>
      <c r="B36" s="250"/>
      <c r="C36" s="151"/>
    </row>
    <row r="37" spans="1:3" x14ac:dyDescent="0.2">
      <c r="A37" s="251" t="s">
        <v>57</v>
      </c>
      <c r="B37" s="252"/>
      <c r="C37" s="152"/>
    </row>
    <row r="38" spans="1:3" ht="26.25" customHeight="1" thickBot="1" x14ac:dyDescent="0.25">
      <c r="A38" s="251" t="s">
        <v>58</v>
      </c>
      <c r="B38" s="252"/>
      <c r="C38" s="152"/>
    </row>
    <row r="39" spans="1:3" ht="9" customHeight="1" x14ac:dyDescent="0.2">
      <c r="A39" s="251"/>
      <c r="B39" s="252"/>
      <c r="C39" s="154"/>
    </row>
    <row r="40" spans="1:3" x14ac:dyDescent="0.2">
      <c r="A40" s="251"/>
      <c r="B40" s="261"/>
      <c r="C40" s="155"/>
    </row>
    <row r="41" spans="1:3" ht="9" customHeight="1" thickBot="1" x14ac:dyDescent="0.25">
      <c r="A41" s="253"/>
      <c r="B41" s="254"/>
      <c r="C41" s="156"/>
    </row>
    <row r="42" spans="1:3" x14ac:dyDescent="0.2">
      <c r="A42" s="249" t="s">
        <v>56</v>
      </c>
      <c r="B42" s="250"/>
      <c r="C42" s="151"/>
    </row>
    <row r="43" spans="1:3" x14ac:dyDescent="0.2">
      <c r="A43" s="251" t="s">
        <v>57</v>
      </c>
      <c r="B43" s="252"/>
      <c r="C43" s="152"/>
    </row>
    <row r="44" spans="1:3" ht="26.25" customHeight="1" thickBot="1" x14ac:dyDescent="0.25">
      <c r="A44" s="251" t="s">
        <v>58</v>
      </c>
      <c r="B44" s="252"/>
      <c r="C44" s="152"/>
    </row>
    <row r="45" spans="1:3" ht="9" customHeight="1" x14ac:dyDescent="0.2">
      <c r="A45" s="251"/>
      <c r="B45" s="252"/>
      <c r="C45" s="154"/>
    </row>
    <row r="46" spans="1:3" x14ac:dyDescent="0.2">
      <c r="A46" s="251"/>
      <c r="B46" s="252"/>
      <c r="C46" s="155"/>
    </row>
    <row r="47" spans="1:3" ht="9" customHeight="1" thickBot="1" x14ac:dyDescent="0.25">
      <c r="A47" s="253"/>
      <c r="B47" s="254"/>
      <c r="C47" s="156"/>
    </row>
    <row r="48" spans="1:3" ht="13.5" thickBot="1" x14ac:dyDescent="0.25"/>
    <row r="49" spans="1:3" ht="12" customHeight="1" x14ac:dyDescent="0.2">
      <c r="C49" s="70"/>
    </row>
    <row r="50" spans="1:3" ht="12" customHeight="1" x14ac:dyDescent="0.2">
      <c r="A50" s="2" t="s">
        <v>59</v>
      </c>
      <c r="B50" s="2"/>
      <c r="C50" s="72">
        <f>+C46+C40+C34+C28+C22+C16+C10</f>
        <v>0</v>
      </c>
    </row>
    <row r="51" spans="1:3" ht="12" customHeight="1" thickBot="1" x14ac:dyDescent="0.25">
      <c r="C51" s="71"/>
    </row>
  </sheetData>
  <mergeCells count="43">
    <mergeCell ref="A43:B43"/>
    <mergeCell ref="A42:B42"/>
    <mergeCell ref="A41:B41"/>
    <mergeCell ref="A40:B40"/>
    <mergeCell ref="A47:B47"/>
    <mergeCell ref="A46:B46"/>
    <mergeCell ref="A45:B45"/>
    <mergeCell ref="A44:B44"/>
    <mergeCell ref="B1:C1"/>
    <mergeCell ref="A31:B31"/>
    <mergeCell ref="A26:B26"/>
    <mergeCell ref="A25:B25"/>
    <mergeCell ref="A24:B24"/>
    <mergeCell ref="A39:B39"/>
    <mergeCell ref="A38:B38"/>
    <mergeCell ref="A37:B37"/>
    <mergeCell ref="A36:B36"/>
    <mergeCell ref="A27:B27"/>
    <mergeCell ref="A35:B35"/>
    <mergeCell ref="A34:B34"/>
    <mergeCell ref="A28:B28"/>
    <mergeCell ref="A29:B29"/>
    <mergeCell ref="A33:B33"/>
    <mergeCell ref="A32:B32"/>
    <mergeCell ref="A30:B30"/>
    <mergeCell ref="A21:B21"/>
    <mergeCell ref="A20:B20"/>
    <mergeCell ref="A19:B19"/>
    <mergeCell ref="A18:B18"/>
    <mergeCell ref="A23:B23"/>
    <mergeCell ref="A22:B22"/>
    <mergeCell ref="A15:B15"/>
    <mergeCell ref="A14:B14"/>
    <mergeCell ref="A13:B13"/>
    <mergeCell ref="A12:B12"/>
    <mergeCell ref="A17:B17"/>
    <mergeCell ref="A16:B16"/>
    <mergeCell ref="A9:B9"/>
    <mergeCell ref="A8:B8"/>
    <mergeCell ref="A7:B7"/>
    <mergeCell ref="A6:B6"/>
    <mergeCell ref="A11:B11"/>
    <mergeCell ref="A10:B10"/>
  </mergeCells>
  <phoneticPr fontId="0" type="noConversion"/>
  <pageMargins left="0.75" right="0.75" top="1" bottom="0.4" header="0.5" footer="0.5"/>
  <pageSetup scale="95" orientation="portrait" r:id="rId1"/>
  <headerFooter alignWithMargins="0">
    <oddHeader>&amp;CPublic Health Solutions -- Contracting And Management Services
BUDGET JUSTIFICATION FOR CONTRACTUAL AND CONSULTANT SERVICES</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MRA Computation</vt:lpstr>
      <vt:lpstr>Budget-Summary</vt:lpstr>
      <vt:lpstr>Budget-PS</vt:lpstr>
      <vt:lpstr>Budget-FrBenefits</vt:lpstr>
      <vt:lpstr>Budget-Travel</vt:lpstr>
      <vt:lpstr>Budget-Equipment</vt:lpstr>
      <vt:lpstr>Budget-Supplies</vt:lpstr>
      <vt:lpstr>Budget-Other</vt:lpstr>
      <vt:lpstr>Budget-Consultant</vt:lpstr>
      <vt:lpstr>Admin Certification</vt:lpstr>
      <vt:lpstr>'Budget-Consultant'!Print_Area</vt:lpstr>
      <vt:lpstr>'Budget-Equipment'!Print_Area</vt:lpstr>
      <vt:lpstr>'Budget-Other'!Print_Area</vt:lpstr>
      <vt:lpstr>'Budget-Supplies'!Print_Area</vt:lpstr>
      <vt:lpstr>'Budget-Travel'!Print_Area</vt:lpstr>
      <vt:lpstr>'Budget-PS'!Print_Titles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Gurucharran Kaloo</dc:creator>
  <cp:lastModifiedBy>mgipson</cp:lastModifiedBy>
  <cp:lastPrinted>2016-04-25T21:01:34Z</cp:lastPrinted>
  <dcterms:created xsi:type="dcterms:W3CDTF">1998-08-06T12:43:50Z</dcterms:created>
  <dcterms:modified xsi:type="dcterms:W3CDTF">2019-01-14T18:06:49Z</dcterms:modified>
</cp:coreProperties>
</file>