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Contracts - Mayna\Contracting and Management Services (CAMS)\RFPs\RFP_Staten Island PEP Center of Excellence and PrEP Navigation\Proposal Forms\"/>
    </mc:Choice>
  </mc:AlternateContent>
  <bookViews>
    <workbookView xWindow="0" yWindow="0" windowWidth="25200" windowHeight="11385"/>
  </bookViews>
  <sheets>
    <sheet name="Budget-Summary" sheetId="1" r:id="rId1"/>
    <sheet name="Budget-PS" sheetId="2" r:id="rId2"/>
    <sheet name="Budget-FrBenefits" sheetId="13" r:id="rId3"/>
    <sheet name="Budget-Travel" sheetId="4" r:id="rId4"/>
    <sheet name="Budget-Equipment" sheetId="5" r:id="rId5"/>
    <sheet name="Budget-Supplies" sheetId="6" r:id="rId6"/>
    <sheet name="Budget-Other" sheetId="7" r:id="rId7"/>
    <sheet name="Budget-Consultant" sheetId="8" r:id="rId8"/>
    <sheet name="Admin Calculation" sheetId="12" r:id="rId9"/>
    <sheet name="Admin Certification" sheetId="9" r:id="rId10"/>
  </sheets>
  <definedNames>
    <definedName name="_xlnm._FilterDatabase" localSheetId="8" hidden="1">'Admin Calculation'!#REF!</definedName>
    <definedName name="_xlnm.Print_Area" localSheetId="9">'Admin Certification'!$A$1:$C$29</definedName>
    <definedName name="_xlnm.Print_Area" localSheetId="7">'Budget-Consultant'!$A$1:$D$52</definedName>
    <definedName name="_xlnm.Print_Area" localSheetId="4">'Budget-Equipment'!$A$1:$D$62</definedName>
    <definedName name="_xlnm.Print_Area" localSheetId="2">'Budget-FrBenefits'!$A$1:$K$44</definedName>
    <definedName name="_xlnm.Print_Area" localSheetId="6">'Budget-Other'!$A$1:$D$86</definedName>
    <definedName name="_xlnm.Print_Area" localSheetId="5">'Budget-Supplies'!$A$1:$D$50</definedName>
    <definedName name="_xlnm.Print_Area" localSheetId="3">'Budget-Travel'!$A$1:$D$49</definedName>
    <definedName name="_xlnm.Print_Titles" localSheetId="8">'Admin Calculation'!$1:$9</definedName>
    <definedName name="_xlnm.Print_Titles" localSheetId="6">'Budget-Other'!$1:$7</definedName>
    <definedName name="_xlnm.Print_Titles" localSheetId="1">'Budget-PS'!$1:$9</definedName>
  </definedNames>
  <calcPr calcId="152511"/>
</workbook>
</file>

<file path=xl/calcChain.xml><?xml version="1.0" encoding="utf-8"?>
<calcChain xmlns="http://schemas.openxmlformats.org/spreadsheetml/2006/main">
  <c r="E56" i="12" l="1"/>
  <c r="E30" i="12"/>
  <c r="E33" i="12" s="1"/>
  <c r="C47" i="12"/>
  <c r="E40" i="12"/>
  <c r="E18" i="12"/>
  <c r="E14" i="12"/>
  <c r="C37" i="12"/>
  <c r="C33" i="12"/>
  <c r="C28" i="12"/>
  <c r="C54" i="12" s="1"/>
  <c r="C21" i="12"/>
  <c r="C23" i="12" s="1"/>
  <c r="C55" i="12" s="1"/>
  <c r="C57" i="12" s="1"/>
  <c r="B5" i="12" s="1"/>
  <c r="E60" i="12" s="1"/>
  <c r="E67" i="2"/>
  <c r="E66" i="2"/>
  <c r="E51" i="12"/>
  <c r="E50" i="12"/>
  <c r="E49" i="12"/>
  <c r="E46" i="12"/>
  <c r="E45" i="12"/>
  <c r="E44" i="12"/>
  <c r="E43" i="12"/>
  <c r="E42" i="12"/>
  <c r="E41" i="12"/>
  <c r="E47" i="12" s="1"/>
  <c r="E39" i="12"/>
  <c r="E36" i="12"/>
  <c r="E35" i="12"/>
  <c r="E37" i="12"/>
  <c r="E32" i="12"/>
  <c r="E31" i="12"/>
  <c r="E27" i="12"/>
  <c r="E26" i="12"/>
  <c r="E28" i="12" s="1"/>
  <c r="E54" i="12" s="1"/>
  <c r="E20" i="12"/>
  <c r="E19" i="12"/>
  <c r="E17" i="12"/>
  <c r="E16" i="12"/>
  <c r="E15" i="12"/>
  <c r="E13" i="12"/>
  <c r="E12" i="12"/>
  <c r="E21" i="12" s="1"/>
  <c r="D22" i="12" s="1"/>
  <c r="E22" i="12" s="1"/>
  <c r="E23" i="12" s="1"/>
  <c r="E55" i="12" s="1"/>
  <c r="E57" i="12" s="1"/>
  <c r="E63" i="2"/>
  <c r="E62" i="2"/>
  <c r="E59" i="2"/>
  <c r="E58" i="2"/>
  <c r="E55" i="2"/>
  <c r="E54" i="2"/>
  <c r="E51" i="2"/>
  <c r="E50" i="2"/>
  <c r="E47" i="2"/>
  <c r="E46" i="2"/>
  <c r="E43" i="2"/>
  <c r="E42" i="2"/>
  <c r="E39" i="2"/>
  <c r="E38" i="2"/>
  <c r="E35" i="2"/>
  <c r="E34" i="2"/>
  <c r="E31" i="2"/>
  <c r="E30" i="2"/>
  <c r="E27" i="2"/>
  <c r="E26" i="2"/>
  <c r="E23" i="2"/>
  <c r="E22" i="2"/>
  <c r="E19" i="2"/>
  <c r="E18" i="2"/>
  <c r="E15" i="2"/>
  <c r="E14" i="2"/>
  <c r="E10" i="2"/>
  <c r="E71" i="2" s="1"/>
  <c r="E11" i="2"/>
  <c r="C15" i="1"/>
  <c r="C51" i="8"/>
  <c r="C25" i="1"/>
  <c r="C85" i="7"/>
  <c r="C23" i="1"/>
  <c r="B3" i="9"/>
  <c r="B2" i="9"/>
  <c r="B2" i="5"/>
  <c r="B1" i="5"/>
  <c r="B4" i="12"/>
  <c r="B3" i="12"/>
  <c r="B2" i="7"/>
  <c r="B1" i="7"/>
  <c r="B2" i="8"/>
  <c r="B1" i="8"/>
  <c r="B2" i="6"/>
  <c r="B1" i="6"/>
  <c r="C49" i="6"/>
  <c r="C21" i="1"/>
  <c r="C58" i="5"/>
  <c r="C19" i="1"/>
  <c r="B2" i="4"/>
  <c r="B1" i="4"/>
  <c r="C48" i="4"/>
  <c r="C17" i="1"/>
  <c r="C3" i="13"/>
  <c r="C2" i="13"/>
  <c r="A3" i="13"/>
  <c r="A2" i="13"/>
  <c r="B4" i="2"/>
  <c r="B3" i="2"/>
  <c r="A4" i="2"/>
  <c r="E30" i="13"/>
  <c r="H30" i="13"/>
  <c r="A3" i="9"/>
  <c r="A2" i="9"/>
  <c r="A2" i="8"/>
  <c r="A1" i="8"/>
  <c r="A2" i="7"/>
  <c r="A1" i="7"/>
  <c r="A2" i="6"/>
  <c r="A1" i="6"/>
  <c r="A2" i="5"/>
  <c r="A1" i="5"/>
  <c r="A2" i="4"/>
  <c r="A1" i="4"/>
  <c r="A3" i="2"/>
  <c r="C52" i="12"/>
  <c r="E52" i="12"/>
  <c r="C13" i="1" l="1"/>
  <c r="C29" i="1" s="1"/>
  <c r="E73" i="2"/>
  <c r="D57" i="12"/>
  <c r="E61" i="12"/>
  <c r="E62" i="12" s="1"/>
  <c r="B68" i="12" l="1"/>
</calcChain>
</file>

<file path=xl/sharedStrings.xml><?xml version="1.0" encoding="utf-8"?>
<sst xmlns="http://schemas.openxmlformats.org/spreadsheetml/2006/main" count="310" uniqueCount="116">
  <si>
    <t>BUDGET SUMMARY</t>
  </si>
  <si>
    <t xml:space="preserve">  BUDGET CATEGORY</t>
  </si>
  <si>
    <t>AMOUNT</t>
  </si>
  <si>
    <t xml:space="preserve">  Personnel </t>
  </si>
  <si>
    <t xml:space="preserve">  Fringe Benefits</t>
  </si>
  <si>
    <t xml:space="preserve">  Travel</t>
  </si>
  <si>
    <t xml:space="preserve">  Equipment</t>
  </si>
  <si>
    <t xml:space="preserve">  Supplies</t>
  </si>
  <si>
    <t xml:space="preserve">  Other</t>
  </si>
  <si>
    <t xml:space="preserve">  Consultant/Contractual</t>
  </si>
  <si>
    <t xml:space="preserve">        TOTAL</t>
  </si>
  <si>
    <t>PERSONNEL SERVICES FORM</t>
  </si>
  <si>
    <t xml:space="preserve"> </t>
  </si>
  <si>
    <t>Title/Name (if position is vacant,</t>
  </si>
  <si>
    <t># of</t>
  </si>
  <si>
    <t>Contract Amount</t>
  </si>
  <si>
    <t>Admin</t>
  </si>
  <si>
    <t>indicate TBH and approx. date of hire)</t>
  </si>
  <si>
    <t>Annual Salary</t>
  </si>
  <si>
    <t>FTE</t>
  </si>
  <si>
    <t>Months</t>
  </si>
  <si>
    <t>Requested</t>
  </si>
  <si>
    <t xml:space="preserve">Position description: </t>
  </si>
  <si>
    <t>Personnel Subtotal</t>
  </si>
  <si>
    <t>Fringe Benefits (enter percentage)</t>
  </si>
  <si>
    <t>Total Personnel Costs</t>
  </si>
  <si>
    <t>If you need additional space, feel free to make copies of this form.  The Total Amount requested should only be stated on the last page</t>
  </si>
  <si>
    <t>PERSONNEL SERVICES</t>
  </si>
  <si>
    <t>BUDGET CATEGORY - FRINGE BENEFITS</t>
  </si>
  <si>
    <t xml:space="preserve">       </t>
  </si>
  <si>
    <t xml:space="preserve">                            COMPONENT</t>
  </si>
  <si>
    <t>PERCENTAGE</t>
  </si>
  <si>
    <t xml:space="preserve">         F.I.C.A.</t>
  </si>
  <si>
    <t xml:space="preserve">         Health Insurance</t>
  </si>
  <si>
    <t xml:space="preserve">         Unemployment Insurance</t>
  </si>
  <si>
    <t xml:space="preserve">         Disability Insurance</t>
  </si>
  <si>
    <t xml:space="preserve">         Life Insurance</t>
  </si>
  <si>
    <t xml:space="preserve">         Workers Compensation</t>
  </si>
  <si>
    <t xml:space="preserve">         Pension/Retirement</t>
  </si>
  <si>
    <t xml:space="preserve">         Other (itemize):</t>
  </si>
  <si>
    <t xml:space="preserve">                TOTAL</t>
  </si>
  <si>
    <t xml:space="preserve">Please explain in a sentence if the above rate is applied equally to all personnel lines.  For multiple rates explain </t>
  </si>
  <si>
    <t>how the rate is applied.</t>
  </si>
  <si>
    <t>%</t>
  </si>
  <si>
    <t>(A)</t>
  </si>
  <si>
    <t>(B)</t>
  </si>
  <si>
    <t>BUDGET CATEGORY- TRAVEL</t>
  </si>
  <si>
    <t>Admin.</t>
  </si>
  <si>
    <t>Client Travel:</t>
  </si>
  <si>
    <t>Methodology Used:</t>
  </si>
  <si>
    <t>Staff Travel:</t>
  </si>
  <si>
    <t xml:space="preserve">Total Travel Requested   </t>
  </si>
  <si>
    <t xml:space="preserve">                                          </t>
  </si>
  <si>
    <t>BUDGET CATEGORY- EQUIPMENT</t>
  </si>
  <si>
    <t>Item:</t>
  </si>
  <si>
    <t xml:space="preserve">Total Equipment Requested  </t>
  </si>
  <si>
    <t>BUDGET CATEGORY- SUPPLIES</t>
  </si>
  <si>
    <t>Program Supplies</t>
  </si>
  <si>
    <t>Office Supplies</t>
  </si>
  <si>
    <t xml:space="preserve">Total Supplies Requested   </t>
  </si>
  <si>
    <t>BUDGET CATEGORY- OTHER</t>
  </si>
  <si>
    <t xml:space="preserve">Total Requested -- Other  </t>
  </si>
  <si>
    <t>Consultant Name:</t>
  </si>
  <si>
    <t>Type of Service:</t>
  </si>
  <si>
    <t>Rate and Terms of Service:</t>
  </si>
  <si>
    <t xml:space="preserve">Total Contractual/Consultant Services Requested  </t>
  </si>
  <si>
    <t xml:space="preserve">              CERTIFICATION OF MAXIMUM ADMINISTRATIVE COST</t>
  </si>
  <si>
    <t xml:space="preserve"> Signed:_____________________________________________</t>
  </si>
  <si>
    <t xml:space="preserve"> Name and title:________________________________________</t>
  </si>
  <si>
    <t>AGENCY NAME:</t>
  </si>
  <si>
    <t>BUDGET CATEGORY- CONSULTANT/CONTRACTUAL</t>
  </si>
  <si>
    <t>Percent</t>
  </si>
  <si>
    <t>ADMIN. WORKSHEET ANALYSIS</t>
  </si>
  <si>
    <t xml:space="preserve">AGENCY NAME : </t>
  </si>
  <si>
    <t>CONTRACT PERIOD :</t>
  </si>
  <si>
    <t>PROPOSED</t>
  </si>
  <si>
    <t>BUDGET LINES</t>
  </si>
  <si>
    <t>PERCENT</t>
  </si>
  <si>
    <t xml:space="preserve">DOLLAR </t>
  </si>
  <si>
    <t xml:space="preserve"> BUDGET</t>
  </si>
  <si>
    <t>ADMIN</t>
  </si>
  <si>
    <t>PERSONNEL</t>
  </si>
  <si>
    <t>Subtotal PS</t>
  </si>
  <si>
    <t>Total PS</t>
  </si>
  <si>
    <t>OTPS</t>
  </si>
  <si>
    <t>Client Travel</t>
  </si>
  <si>
    <t>Staff Travel</t>
  </si>
  <si>
    <t>Total Travel</t>
  </si>
  <si>
    <t>Total Equipment</t>
  </si>
  <si>
    <t>Total Supplies</t>
  </si>
  <si>
    <t>Total Other</t>
  </si>
  <si>
    <t>Total Consultant/Contractual</t>
  </si>
  <si>
    <t>Total OTPS</t>
  </si>
  <si>
    <t>Total Direct Cost</t>
  </si>
  <si>
    <t>Indirect Cost</t>
  </si>
  <si>
    <t>Total BUDGET</t>
  </si>
  <si>
    <t>Actual Admin Cost</t>
  </si>
  <si>
    <t>*  If the amount is -0- you do not need to change your administrative cost.</t>
  </si>
  <si>
    <t>Fringe Benefits (%)</t>
  </si>
  <si>
    <t xml:space="preserve"> sufficient detail concerning the administrative components of budget line items, in order to adequately </t>
  </si>
  <si>
    <t>Equipment is defined as any single item with a useful life of more than one year and an acquisition cost which equals or exceeds the lesser of (a) the capitalization level established by your agency for financial statement purposes, or (b) $5,000</t>
  </si>
  <si>
    <t>BUDGET PERIOD:</t>
  </si>
  <si>
    <t>Full-Time</t>
  </si>
  <si>
    <t>Part-Time</t>
  </si>
  <si>
    <t xml:space="preserve">Methodology Used: </t>
  </si>
  <si>
    <t>Amount of Agency's entire operating budget (Corporate Budget)</t>
  </si>
  <si>
    <t xml:space="preserve">  Indirect Cost</t>
  </si>
  <si>
    <t xml:space="preserve"> defined as (a) usual and recognized overhead, including established indirect rates for agencies,</t>
  </si>
  <si>
    <t>(b) management and oversight of the program, and (c) other  types of program support such as</t>
  </si>
  <si>
    <t>quality assurance, quality control, and related activities, and (2) that the  program narrative  includes</t>
  </si>
  <si>
    <t>7/1/18 - 6/30/19</t>
  </si>
  <si>
    <t xml:space="preserve">PROPOSAL  AMOUNT : </t>
  </si>
  <si>
    <t>15% Admin Cost Allow</t>
  </si>
  <si>
    <r>
      <t xml:space="preserve">Amount to be reduced and/or reallocated </t>
    </r>
    <r>
      <rPr>
        <sz val="8"/>
        <color indexed="10"/>
        <rFont val="Arial"/>
        <family val="2"/>
      </rPr>
      <t>(15% Admin CAP)</t>
    </r>
  </si>
  <si>
    <t xml:space="preserve"> The undersigned hereby certifies (1) that no more than 15% of the costs budgeted as administrative costs</t>
  </si>
  <si>
    <t xml:space="preserve"> demonstrate that the administrative costs do not exceed 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</si>
</sst>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_)"/>
    <numFmt numFmtId="167" formatCode="_(&quot;$&quot;* #,##0_);_(&quot;$&quot;* \(#,##0\);_(&quot;$&quot;* &quot;-&quot;??_);_(@_)"/>
  </numFmts>
  <fonts count="22" x14ac:knownFonts="1">
    <font>
      <sz val="10"/>
      <name val="Arial"/>
    </font>
    <font>
      <b/>
      <sz val="10"/>
      <name val="Arial"/>
    </font>
    <font>
      <b/>
      <i/>
      <sz val="10"/>
      <name val="Arial"/>
    </font>
    <font>
      <sz val="10"/>
      <name val="Arial"/>
      <family val="2"/>
    </font>
    <font>
      <sz val="14"/>
      <name val="Arial"/>
      <family val="2"/>
    </font>
    <font>
      <b/>
      <sz val="12"/>
      <name val="Arial"/>
      <family val="2"/>
    </font>
    <font>
      <i/>
      <sz val="8"/>
      <name val="Arial"/>
      <family val="2"/>
    </font>
    <font>
      <sz val="12"/>
      <name val="Arial"/>
      <family val="2"/>
    </font>
    <font>
      <b/>
      <sz val="10"/>
      <name val="Arial"/>
      <family val="2"/>
    </font>
    <font>
      <b/>
      <sz val="8"/>
      <name val="Arial"/>
      <family val="2"/>
    </font>
    <font>
      <sz val="8"/>
      <name val="Arial"/>
      <family val="2"/>
    </font>
    <font>
      <b/>
      <sz val="12"/>
      <name val="Arial"/>
      <family val="2"/>
    </font>
    <font>
      <sz val="9"/>
      <name val="Arial"/>
      <family val="2"/>
    </font>
    <font>
      <b/>
      <i/>
      <sz val="8"/>
      <name val="Arial"/>
      <family val="2"/>
    </font>
    <font>
      <i/>
      <sz val="8"/>
      <name val="Arial"/>
      <family val="2"/>
    </font>
    <font>
      <sz val="8"/>
      <name val="Arial"/>
      <family val="2"/>
    </font>
    <font>
      <sz val="10"/>
      <name val="Arial"/>
      <family val="2"/>
    </font>
    <font>
      <sz val="10"/>
      <color indexed="10"/>
      <name val="Arial"/>
      <family val="2"/>
    </font>
    <font>
      <sz val="8"/>
      <color indexed="10"/>
      <name val="Arial"/>
      <family val="2"/>
    </font>
    <font>
      <b/>
      <i/>
      <sz val="10"/>
      <name val="Arial"/>
      <family val="2"/>
    </font>
    <font>
      <sz val="10"/>
      <color rgb="FFFF0000"/>
      <name val="Arial"/>
      <family val="2"/>
    </font>
    <font>
      <sz val="8"/>
      <color rgb="FFFF0000"/>
      <name val="Arial"/>
      <family val="2"/>
    </font>
  </fonts>
  <fills count="8">
    <fill>
      <patternFill patternType="none"/>
    </fill>
    <fill>
      <patternFill patternType="gray125"/>
    </fill>
    <fill>
      <patternFill patternType="solid">
        <fgColor indexed="22"/>
        <bgColor indexed="22"/>
      </patternFill>
    </fill>
    <fill>
      <patternFill patternType="solid">
        <fgColor indexed="44"/>
        <bgColor indexed="64"/>
      </patternFill>
    </fill>
    <fill>
      <patternFill patternType="solid">
        <fgColor indexed="4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99"/>
        <bgColor indexed="64"/>
      </patternFill>
    </fill>
  </fills>
  <borders count="63">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medium">
        <color indexed="64"/>
      </bottom>
      <diagonal/>
    </border>
    <border>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312">
    <xf numFmtId="0" fontId="0" fillId="0" borderId="0" xfId="0"/>
    <xf numFmtId="0" fontId="3" fillId="0" borderId="0" xfId="0" applyFont="1" applyAlignment="1">
      <alignment horizontal="left"/>
    </xf>
    <xf numFmtId="0" fontId="3" fillId="0" borderId="0" xfId="0" applyFont="1"/>
    <xf numFmtId="164" fontId="3" fillId="0" borderId="1" xfId="0" applyNumberFormat="1" applyFont="1" applyBorder="1" applyProtection="1"/>
    <xf numFmtId="0" fontId="3" fillId="0" borderId="2" xfId="0" applyFont="1" applyBorder="1"/>
    <xf numFmtId="164" fontId="3" fillId="0" borderId="3" xfId="0" applyNumberFormat="1" applyFont="1" applyBorder="1" applyProtection="1"/>
    <xf numFmtId="166" fontId="3" fillId="0" borderId="3" xfId="0" applyNumberFormat="1" applyFont="1" applyBorder="1" applyProtection="1"/>
    <xf numFmtId="0" fontId="3" fillId="0" borderId="4" xfId="0" applyFont="1" applyBorder="1"/>
    <xf numFmtId="166" fontId="3" fillId="0" borderId="2" xfId="0" applyNumberFormat="1" applyFont="1" applyBorder="1" applyProtection="1"/>
    <xf numFmtId="164" fontId="3" fillId="0" borderId="5" xfId="0" applyNumberFormat="1" applyFont="1" applyBorder="1" applyAlignment="1" applyProtection="1">
      <alignment horizontal="left"/>
    </xf>
    <xf numFmtId="166" fontId="3" fillId="0" borderId="0" xfId="0" applyNumberFormat="1" applyFont="1" applyProtection="1"/>
    <xf numFmtId="0" fontId="1" fillId="0" borderId="0" xfId="0" applyFont="1"/>
    <xf numFmtId="0" fontId="5" fillId="0" borderId="0" xfId="0" applyFont="1"/>
    <xf numFmtId="0" fontId="0" fillId="0" borderId="0" xfId="0" applyBorder="1"/>
    <xf numFmtId="0" fontId="6" fillId="0" borderId="0" xfId="0" applyFont="1"/>
    <xf numFmtId="164" fontId="4" fillId="0" borderId="6" xfId="0" applyNumberFormat="1" applyFont="1" applyBorder="1" applyAlignment="1" applyProtection="1">
      <alignment horizontal="left"/>
    </xf>
    <xf numFmtId="164" fontId="3" fillId="0" borderId="7" xfId="0" applyNumberFormat="1" applyFont="1" applyBorder="1" applyProtection="1"/>
    <xf numFmtId="164" fontId="7" fillId="0" borderId="7" xfId="0" applyNumberFormat="1" applyFont="1" applyBorder="1" applyProtection="1"/>
    <xf numFmtId="164" fontId="3" fillId="0" borderId="8" xfId="0" applyNumberFormat="1" applyFont="1" applyBorder="1" applyProtection="1"/>
    <xf numFmtId="164" fontId="3" fillId="0" borderId="0" xfId="0" applyNumberFormat="1" applyFont="1" applyBorder="1" applyProtection="1"/>
    <xf numFmtId="0" fontId="7" fillId="0" borderId="9" xfId="0" applyFont="1" applyBorder="1"/>
    <xf numFmtId="164" fontId="4" fillId="0" borderId="10" xfId="0" applyNumberFormat="1" applyFont="1" applyBorder="1" applyProtection="1"/>
    <xf numFmtId="164" fontId="3" fillId="0" borderId="10" xfId="0" applyNumberFormat="1" applyFont="1" applyBorder="1" applyProtection="1"/>
    <xf numFmtId="164" fontId="3" fillId="0" borderId="11" xfId="0" applyNumberFormat="1" applyFont="1" applyBorder="1" applyProtection="1"/>
    <xf numFmtId="0" fontId="3" fillId="0" borderId="11" xfId="0" applyFont="1" applyBorder="1"/>
    <xf numFmtId="164" fontId="7" fillId="0" borderId="11" xfId="0" applyNumberFormat="1" applyFont="1" applyBorder="1" applyProtection="1"/>
    <xf numFmtId="164" fontId="4" fillId="0" borderId="12" xfId="0" applyNumberFormat="1" applyFont="1" applyBorder="1" applyProtection="1"/>
    <xf numFmtId="164" fontId="4" fillId="0" borderId="0" xfId="0" applyNumberFormat="1" applyFont="1" applyBorder="1" applyProtection="1"/>
    <xf numFmtId="164" fontId="3" fillId="0" borderId="4" xfId="0" applyNumberFormat="1" applyFont="1" applyBorder="1" applyProtection="1"/>
    <xf numFmtId="164" fontId="3" fillId="0" borderId="13" xfId="0" applyNumberFormat="1" applyFont="1" applyBorder="1" applyProtection="1"/>
    <xf numFmtId="164" fontId="3" fillId="0" borderId="4" xfId="0" applyNumberFormat="1" applyFont="1" applyBorder="1" applyAlignment="1" applyProtection="1">
      <alignment horizontal="left"/>
    </xf>
    <xf numFmtId="0" fontId="3" fillId="0" borderId="0" xfId="0" applyFont="1" applyBorder="1"/>
    <xf numFmtId="165" fontId="3" fillId="0" borderId="0" xfId="0" applyNumberFormat="1" applyFont="1" applyBorder="1" applyProtection="1"/>
    <xf numFmtId="166" fontId="3" fillId="0" borderId="0" xfId="0" applyNumberFormat="1" applyFont="1" applyBorder="1" applyAlignment="1" applyProtection="1">
      <alignment horizontal="left"/>
    </xf>
    <xf numFmtId="166" fontId="3" fillId="0" borderId="0" xfId="0" applyNumberFormat="1" applyFont="1" applyBorder="1" applyProtection="1"/>
    <xf numFmtId="166" fontId="3" fillId="0" borderId="13" xfId="0" applyNumberFormat="1" applyFont="1" applyBorder="1" applyProtection="1"/>
    <xf numFmtId="0" fontId="3" fillId="0" borderId="4" xfId="0" applyFont="1" applyBorder="1" applyAlignment="1">
      <alignment horizontal="left"/>
    </xf>
    <xf numFmtId="166" fontId="3" fillId="0" borderId="13" xfId="0" applyNumberFormat="1" applyFont="1" applyBorder="1" applyAlignment="1" applyProtection="1">
      <alignment horizontal="left"/>
    </xf>
    <xf numFmtId="0" fontId="3" fillId="0" borderId="0" xfId="0" applyFont="1" applyBorder="1" applyAlignment="1">
      <alignment horizontal="right"/>
    </xf>
    <xf numFmtId="0" fontId="3" fillId="0" borderId="0" xfId="0" quotePrefix="1" applyFont="1" applyBorder="1"/>
    <xf numFmtId="166" fontId="3" fillId="0" borderId="0" xfId="0" applyNumberFormat="1" applyFont="1" applyBorder="1" applyAlignment="1" applyProtection="1">
      <alignment horizontal="right"/>
    </xf>
    <xf numFmtId="166" fontId="3" fillId="0" borderId="0" xfId="0" quotePrefix="1" applyNumberFormat="1" applyFont="1" applyBorder="1" applyAlignment="1" applyProtection="1">
      <alignment horizontal="center"/>
    </xf>
    <xf numFmtId="0" fontId="3" fillId="0" borderId="14" xfId="0" applyFont="1" applyBorder="1"/>
    <xf numFmtId="165" fontId="3" fillId="0" borderId="14" xfId="0" applyNumberFormat="1" applyFont="1" applyBorder="1" applyProtection="1"/>
    <xf numFmtId="166" fontId="3" fillId="0" borderId="14" xfId="0" applyNumberFormat="1" applyFont="1" applyBorder="1" applyProtection="1"/>
    <xf numFmtId="166" fontId="3" fillId="0" borderId="14" xfId="0" applyNumberFormat="1" applyFont="1" applyBorder="1" applyAlignment="1" applyProtection="1">
      <alignment horizontal="right"/>
    </xf>
    <xf numFmtId="166" fontId="3" fillId="0" borderId="14" xfId="0" quotePrefix="1" applyNumberFormat="1" applyFont="1" applyBorder="1" applyAlignment="1" applyProtection="1">
      <alignment horizontal="center"/>
    </xf>
    <xf numFmtId="166" fontId="3" fillId="0" borderId="15" xfId="0" applyNumberFormat="1" applyFont="1" applyBorder="1" applyAlignment="1" applyProtection="1">
      <alignment horizontal="left"/>
    </xf>
    <xf numFmtId="0" fontId="0" fillId="0" borderId="16" xfId="0" applyBorder="1"/>
    <xf numFmtId="0" fontId="0" fillId="2" borderId="6" xfId="0" applyFill="1" applyBorder="1"/>
    <xf numFmtId="0" fontId="0" fillId="2" borderId="8" xfId="0" applyFill="1" applyBorder="1"/>
    <xf numFmtId="0" fontId="0" fillId="2" borderId="4" xfId="0" applyFill="1" applyBorder="1"/>
    <xf numFmtId="0" fontId="0" fillId="2" borderId="13" xfId="0" applyFill="1" applyBorder="1"/>
    <xf numFmtId="0" fontId="0" fillId="2" borderId="5" xfId="0" applyFill="1" applyBorder="1"/>
    <xf numFmtId="0" fontId="0" fillId="2" borderId="15" xfId="0" applyFill="1" applyBorder="1"/>
    <xf numFmtId="0" fontId="0" fillId="0" borderId="6" xfId="0" applyBorder="1"/>
    <xf numFmtId="0" fontId="0" fillId="0" borderId="1" xfId="0" applyBorder="1"/>
    <xf numFmtId="0" fontId="0" fillId="0" borderId="5" xfId="0" applyBorder="1"/>
    <xf numFmtId="0" fontId="0" fillId="0" borderId="17" xfId="0" applyBorder="1"/>
    <xf numFmtId="0" fontId="0" fillId="0" borderId="0" xfId="0" applyBorder="1" applyAlignment="1">
      <alignment horizontal="center"/>
    </xf>
    <xf numFmtId="0" fontId="0" fillId="0" borderId="18" xfId="0" applyBorder="1" applyAlignment="1">
      <alignment horizontal="left"/>
    </xf>
    <xf numFmtId="0" fontId="0" fillId="0" borderId="4" xfId="0" applyBorder="1"/>
    <xf numFmtId="0" fontId="0" fillId="0" borderId="2" xfId="0" applyBorder="1"/>
    <xf numFmtId="10" fontId="3" fillId="0" borderId="0" xfId="0" applyNumberFormat="1" applyFont="1" applyBorder="1" applyAlignment="1" applyProtection="1">
      <alignment horizontal="left"/>
    </xf>
    <xf numFmtId="7" fontId="10" fillId="0" borderId="0" xfId="0" applyNumberFormat="1" applyFont="1"/>
    <xf numFmtId="7" fontId="12" fillId="0" borderId="0" xfId="0" applyNumberFormat="1" applyFont="1"/>
    <xf numFmtId="5" fontId="10" fillId="0" borderId="0" xfId="0" applyNumberFormat="1" applyFont="1"/>
    <xf numFmtId="7" fontId="0" fillId="0" borderId="0" xfId="0" applyNumberFormat="1"/>
    <xf numFmtId="0" fontId="0" fillId="0" borderId="0" xfId="0" applyBorder="1" applyAlignment="1">
      <alignment horizontal="left"/>
    </xf>
    <xf numFmtId="44" fontId="3" fillId="3" borderId="19" xfId="2" applyFont="1" applyFill="1" applyBorder="1" applyProtection="1"/>
    <xf numFmtId="167" fontId="3" fillId="3" borderId="19" xfId="2" applyNumberFormat="1" applyFont="1" applyFill="1" applyBorder="1" applyProtection="1"/>
    <xf numFmtId="0" fontId="16" fillId="0" borderId="0" xfId="0" applyFont="1"/>
    <xf numFmtId="10" fontId="3" fillId="0" borderId="0" xfId="0" applyNumberFormat="1" applyFont="1"/>
    <xf numFmtId="0" fontId="3" fillId="0" borderId="0" xfId="0" applyFont="1" applyFill="1" applyBorder="1"/>
    <xf numFmtId="0" fontId="17" fillId="0" borderId="4" xfId="0" applyFont="1" applyBorder="1" applyAlignment="1">
      <alignment horizontal="left"/>
    </xf>
    <xf numFmtId="10" fontId="3" fillId="3" borderId="20" xfId="3" applyNumberFormat="1" applyFont="1" applyFill="1" applyBorder="1"/>
    <xf numFmtId="164" fontId="3" fillId="0" borderId="21" xfId="0" applyNumberFormat="1" applyFont="1" applyBorder="1" applyAlignment="1" applyProtection="1">
      <alignment horizontal="center"/>
    </xf>
    <xf numFmtId="0" fontId="0" fillId="0" borderId="0" xfId="0" applyAlignment="1">
      <alignment horizontal="left"/>
    </xf>
    <xf numFmtId="0" fontId="0" fillId="0" borderId="14" xfId="0" applyBorder="1" applyAlignment="1">
      <alignment horizontal="left"/>
    </xf>
    <xf numFmtId="0" fontId="3" fillId="0" borderId="14" xfId="0" applyFont="1" applyBorder="1" applyAlignment="1">
      <alignment horizontal="left"/>
    </xf>
    <xf numFmtId="0" fontId="0" fillId="0" borderId="7" xfId="0" applyBorder="1"/>
    <xf numFmtId="0" fontId="0" fillId="0" borderId="14" xfId="0" applyBorder="1"/>
    <xf numFmtId="167" fontId="3" fillId="4" borderId="22" xfId="2" applyNumberFormat="1" applyFill="1" applyBorder="1"/>
    <xf numFmtId="0" fontId="0" fillId="0" borderId="13" xfId="0" applyBorder="1"/>
    <xf numFmtId="167" fontId="3" fillId="3" borderId="23" xfId="2" applyNumberFormat="1" applyFill="1" applyBorder="1" applyAlignment="1">
      <alignment horizontal="left"/>
    </xf>
    <xf numFmtId="0" fontId="0" fillId="0" borderId="15" xfId="0" applyBorder="1" applyAlignment="1">
      <alignment horizontal="left"/>
    </xf>
    <xf numFmtId="0" fontId="0" fillId="2" borderId="7" xfId="0" applyFill="1" applyBorder="1"/>
    <xf numFmtId="0" fontId="0" fillId="2" borderId="0" xfId="0" applyFill="1" applyBorder="1"/>
    <xf numFmtId="167" fontId="3" fillId="3" borderId="24" xfId="2" applyNumberFormat="1" applyFont="1" applyFill="1" applyBorder="1"/>
    <xf numFmtId="10" fontId="3" fillId="4" borderId="25" xfId="3" applyNumberFormat="1" applyFill="1" applyBorder="1"/>
    <xf numFmtId="44" fontId="0" fillId="0" borderId="0" xfId="0" applyNumberFormat="1"/>
    <xf numFmtId="44" fontId="3" fillId="4" borderId="23" xfId="2" applyNumberFormat="1" applyFill="1" applyBorder="1"/>
    <xf numFmtId="167" fontId="3" fillId="3" borderId="26" xfId="2" applyNumberFormat="1" applyFill="1" applyBorder="1"/>
    <xf numFmtId="0" fontId="0" fillId="3" borderId="27" xfId="0" applyFill="1" applyBorder="1"/>
    <xf numFmtId="42" fontId="3" fillId="4" borderId="22" xfId="2" applyNumberFormat="1" applyFill="1" applyBorder="1"/>
    <xf numFmtId="42" fontId="0" fillId="0" borderId="5" xfId="0" applyNumberFormat="1" applyBorder="1"/>
    <xf numFmtId="42" fontId="0" fillId="0" borderId="6" xfId="0" applyNumberFormat="1" applyBorder="1"/>
    <xf numFmtId="42" fontId="3" fillId="3" borderId="28" xfId="2" applyNumberFormat="1" applyFill="1" applyBorder="1"/>
    <xf numFmtId="44" fontId="3" fillId="4" borderId="28" xfId="2" applyNumberFormat="1" applyFill="1" applyBorder="1"/>
    <xf numFmtId="0" fontId="0" fillId="0" borderId="29" xfId="0" applyBorder="1"/>
    <xf numFmtId="44" fontId="3" fillId="3" borderId="17" xfId="2" applyNumberFormat="1" applyFont="1" applyFill="1" applyBorder="1" applyProtection="1"/>
    <xf numFmtId="9" fontId="0" fillId="4" borderId="30" xfId="0" applyNumberFormat="1" applyFill="1" applyBorder="1" applyAlignment="1">
      <alignment horizontal="right"/>
    </xf>
    <xf numFmtId="0" fontId="0" fillId="0" borderId="31" xfId="0" applyBorder="1"/>
    <xf numFmtId="9" fontId="3" fillId="4" borderId="30" xfId="3" applyFill="1" applyBorder="1" applyAlignment="1">
      <alignment horizontal="right"/>
    </xf>
    <xf numFmtId="9" fontId="3" fillId="4" borderId="32" xfId="3" applyFont="1" applyFill="1" applyBorder="1" applyAlignment="1">
      <alignment horizontal="right"/>
    </xf>
    <xf numFmtId="10" fontId="3" fillId="4" borderId="20" xfId="3" applyNumberFormat="1" applyFont="1" applyFill="1" applyBorder="1"/>
    <xf numFmtId="164" fontId="4" fillId="4" borderId="6" xfId="0" applyNumberFormat="1" applyFont="1" applyFill="1" applyBorder="1" applyAlignment="1" applyProtection="1">
      <alignment horizontal="left"/>
    </xf>
    <xf numFmtId="164" fontId="4" fillId="4" borderId="7" xfId="0" applyNumberFormat="1" applyFont="1" applyFill="1" applyBorder="1" applyAlignment="1" applyProtection="1">
      <alignment horizontal="left"/>
    </xf>
    <xf numFmtId="164" fontId="3" fillId="4" borderId="8" xfId="0" applyNumberFormat="1" applyFont="1" applyFill="1" applyBorder="1" applyProtection="1"/>
    <xf numFmtId="164" fontId="3" fillId="4" borderId="4" xfId="0" applyNumberFormat="1" applyFont="1" applyFill="1" applyBorder="1" applyAlignment="1" applyProtection="1">
      <alignment horizontal="left"/>
    </xf>
    <xf numFmtId="164" fontId="3" fillId="4" borderId="0" xfId="0" applyNumberFormat="1" applyFont="1" applyFill="1" applyBorder="1" applyAlignment="1" applyProtection="1">
      <alignment horizontal="left"/>
    </xf>
    <xf numFmtId="164" fontId="3" fillId="4" borderId="13" xfId="0" applyNumberFormat="1" applyFont="1" applyFill="1" applyBorder="1" applyProtection="1"/>
    <xf numFmtId="166" fontId="3" fillId="4" borderId="13" xfId="0" applyNumberFormat="1" applyFont="1" applyFill="1" applyBorder="1" applyProtection="1"/>
    <xf numFmtId="166" fontId="3" fillId="4" borderId="13" xfId="0" applyNumberFormat="1" applyFont="1" applyFill="1" applyBorder="1" applyAlignment="1" applyProtection="1">
      <alignment horizontal="left"/>
    </xf>
    <xf numFmtId="0" fontId="3" fillId="4" borderId="4" xfId="0" applyFont="1" applyFill="1" applyBorder="1"/>
    <xf numFmtId="0" fontId="3" fillId="4" borderId="0" xfId="0" applyFont="1" applyFill="1" applyBorder="1"/>
    <xf numFmtId="0" fontId="3" fillId="4" borderId="13" xfId="0" applyFont="1" applyFill="1" applyBorder="1"/>
    <xf numFmtId="164" fontId="3" fillId="4" borderId="5" xfId="0" applyNumberFormat="1" applyFont="1" applyFill="1" applyBorder="1" applyAlignment="1" applyProtection="1">
      <alignment horizontal="left"/>
    </xf>
    <xf numFmtId="164" fontId="3" fillId="4" borderId="14" xfId="0" applyNumberFormat="1" applyFont="1" applyFill="1" applyBorder="1" applyAlignment="1" applyProtection="1">
      <alignment horizontal="left"/>
    </xf>
    <xf numFmtId="166" fontId="3" fillId="4" borderId="15" xfId="0" applyNumberFormat="1" applyFont="1" applyFill="1" applyBorder="1" applyAlignment="1" applyProtection="1">
      <alignment horizontal="left"/>
    </xf>
    <xf numFmtId="0" fontId="3" fillId="3" borderId="27" xfId="0" applyFont="1" applyFill="1" applyBorder="1" applyAlignment="1">
      <alignment horizontal="left"/>
    </xf>
    <xf numFmtId="0" fontId="16" fillId="3" borderId="27" xfId="0" applyFont="1" applyFill="1" applyBorder="1" applyAlignment="1">
      <alignment horizontal="left"/>
    </xf>
    <xf numFmtId="0" fontId="8" fillId="3" borderId="33" xfId="0" applyFont="1" applyFill="1" applyBorder="1"/>
    <xf numFmtId="0" fontId="0" fillId="3" borderId="34" xfId="0" applyFill="1" applyBorder="1" applyAlignment="1">
      <alignment horizontal="left"/>
    </xf>
    <xf numFmtId="167" fontId="3" fillId="4" borderId="22" xfId="2" applyNumberFormat="1" applyFont="1" applyFill="1" applyBorder="1"/>
    <xf numFmtId="0" fontId="8" fillId="4" borderId="35" xfId="0" applyFont="1" applyFill="1" applyBorder="1" applyAlignment="1">
      <alignment horizontal="left" vertical="top" wrapText="1"/>
    </xf>
    <xf numFmtId="167" fontId="3" fillId="4" borderId="36" xfId="2" applyNumberFormat="1" applyFont="1" applyFill="1" applyBorder="1"/>
    <xf numFmtId="2" fontId="0" fillId="4" borderId="36" xfId="0" applyNumberFormat="1" applyFill="1" applyBorder="1"/>
    <xf numFmtId="0" fontId="0" fillId="4" borderId="36" xfId="0" applyFill="1" applyBorder="1"/>
    <xf numFmtId="0" fontId="0" fillId="4" borderId="37" xfId="0" applyFill="1" applyBorder="1" applyAlignment="1"/>
    <xf numFmtId="167" fontId="3" fillId="4" borderId="29" xfId="2" applyNumberFormat="1" applyFont="1" applyFill="1" applyBorder="1"/>
    <xf numFmtId="9" fontId="3" fillId="4" borderId="38" xfId="3" applyFont="1" applyFill="1" applyBorder="1" applyAlignment="1">
      <alignment horizontal="right"/>
    </xf>
    <xf numFmtId="167" fontId="3" fillId="4" borderId="39" xfId="2" applyNumberFormat="1" applyFont="1" applyFill="1" applyBorder="1"/>
    <xf numFmtId="0" fontId="0" fillId="3" borderId="6" xfId="0" applyFill="1" applyBorder="1"/>
    <xf numFmtId="0" fontId="0" fillId="3" borderId="7" xfId="0" applyFill="1" applyBorder="1"/>
    <xf numFmtId="0" fontId="3" fillId="3" borderId="6" xfId="0" applyFont="1" applyFill="1" applyBorder="1" applyAlignment="1">
      <alignment horizontal="center"/>
    </xf>
    <xf numFmtId="0" fontId="3" fillId="3" borderId="1" xfId="0" applyFont="1" applyFill="1" applyBorder="1" applyAlignment="1">
      <alignment horizontal="center"/>
    </xf>
    <xf numFmtId="0" fontId="0" fillId="3" borderId="4" xfId="0" applyFill="1" applyBorder="1"/>
    <xf numFmtId="0" fontId="0" fillId="3" borderId="0" xfId="0" applyFill="1" applyBorder="1"/>
    <xf numFmtId="0" fontId="3" fillId="3" borderId="4" xfId="0" applyFont="1" applyFill="1" applyBorder="1" applyAlignment="1">
      <alignment horizontal="center"/>
    </xf>
    <xf numFmtId="0" fontId="3" fillId="3" borderId="2" xfId="0" applyFont="1" applyFill="1" applyBorder="1" applyAlignment="1">
      <alignment horizontal="left"/>
    </xf>
    <xf numFmtId="0" fontId="0" fillId="3" borderId="5" xfId="0" applyFill="1" applyBorder="1"/>
    <xf numFmtId="0" fontId="0" fillId="3" borderId="14" xfId="0" applyFill="1" applyBorder="1"/>
    <xf numFmtId="0" fontId="0" fillId="3" borderId="5" xfId="0" applyFill="1" applyBorder="1" applyAlignment="1">
      <alignment horizontal="center"/>
    </xf>
    <xf numFmtId="0" fontId="3" fillId="3" borderId="17" xfId="0" applyFont="1" applyFill="1" applyBorder="1" applyAlignment="1">
      <alignment horizontal="center"/>
    </xf>
    <xf numFmtId="0" fontId="3" fillId="3" borderId="0" xfId="0" applyFont="1" applyFill="1"/>
    <xf numFmtId="0" fontId="0" fillId="3" borderId="8" xfId="0" applyFill="1" applyBorder="1"/>
    <xf numFmtId="0" fontId="0" fillId="3" borderId="26" xfId="0" applyFill="1" applyBorder="1"/>
    <xf numFmtId="0" fontId="0" fillId="3" borderId="15" xfId="0" applyFill="1" applyBorder="1"/>
    <xf numFmtId="0" fontId="3" fillId="3" borderId="7" xfId="0" applyFont="1" applyFill="1" applyBorder="1" applyAlignment="1">
      <alignment horizontal="center"/>
    </xf>
    <xf numFmtId="0" fontId="0" fillId="3" borderId="13" xfId="0" applyFill="1" applyBorder="1"/>
    <xf numFmtId="0" fontId="3" fillId="3" borderId="0" xfId="0" applyFont="1" applyFill="1" applyBorder="1" applyAlignment="1">
      <alignment horizontal="center"/>
    </xf>
    <xf numFmtId="0" fontId="0" fillId="3" borderId="14" xfId="0" applyFill="1" applyBorder="1" applyAlignment="1">
      <alignment horizontal="center"/>
    </xf>
    <xf numFmtId="0" fontId="3" fillId="3" borderId="13" xfId="0" applyFont="1" applyFill="1" applyBorder="1"/>
    <xf numFmtId="0" fontId="1" fillId="3" borderId="40" xfId="0" applyFont="1" applyFill="1" applyBorder="1" applyAlignment="1">
      <alignment horizontal="center"/>
    </xf>
    <xf numFmtId="0" fontId="1" fillId="3" borderId="41" xfId="0" applyFont="1" applyFill="1" applyBorder="1" applyAlignment="1">
      <alignment horizontal="center"/>
    </xf>
    <xf numFmtId="0" fontId="0" fillId="3" borderId="41" xfId="0" applyFill="1" applyBorder="1"/>
    <xf numFmtId="0" fontId="3" fillId="3" borderId="42" xfId="0" applyFont="1" applyFill="1" applyBorder="1" applyAlignment="1">
      <alignment horizontal="center"/>
    </xf>
    <xf numFmtId="0" fontId="1" fillId="3" borderId="43" xfId="0" applyFont="1" applyFill="1" applyBorder="1" applyAlignment="1">
      <alignment horizontal="center"/>
    </xf>
    <xf numFmtId="0" fontId="3" fillId="3" borderId="43" xfId="0" applyFont="1" applyFill="1" applyBorder="1" applyAlignment="1">
      <alignment horizontal="center"/>
    </xf>
    <xf numFmtId="0" fontId="0" fillId="3" borderId="43" xfId="0" applyFill="1" applyBorder="1" applyAlignment="1">
      <alignment horizontal="center"/>
    </xf>
    <xf numFmtId="0" fontId="0" fillId="3" borderId="44" xfId="0" applyFill="1" applyBorder="1" applyAlignment="1">
      <alignment horizontal="center" wrapText="1"/>
    </xf>
    <xf numFmtId="0" fontId="0" fillId="3" borderId="45" xfId="0" applyFill="1" applyBorder="1" applyAlignment="1">
      <alignment horizontal="center"/>
    </xf>
    <xf numFmtId="0" fontId="20" fillId="0" borderId="0" xfId="0" applyFont="1"/>
    <xf numFmtId="167" fontId="20" fillId="4" borderId="36" xfId="2" applyNumberFormat="1" applyFont="1" applyFill="1" applyBorder="1"/>
    <xf numFmtId="0" fontId="8" fillId="3" borderId="41" xfId="0" applyFont="1" applyFill="1" applyBorder="1" applyAlignment="1">
      <alignment horizontal="center"/>
    </xf>
    <xf numFmtId="0" fontId="3" fillId="3" borderId="44" xfId="0" applyFont="1" applyFill="1" applyBorder="1" applyAlignment="1">
      <alignment horizontal="center"/>
    </xf>
    <xf numFmtId="42" fontId="3" fillId="4" borderId="46" xfId="0" applyNumberFormat="1" applyFont="1" applyFill="1" applyBorder="1"/>
    <xf numFmtId="167" fontId="3" fillId="3" borderId="44" xfId="0" applyNumberFormat="1" applyFont="1" applyFill="1" applyBorder="1"/>
    <xf numFmtId="7" fontId="9" fillId="0" borderId="0" xfId="0" applyNumberFormat="1" applyFont="1" applyProtection="1">
      <protection locked="0"/>
    </xf>
    <xf numFmtId="7" fontId="11" fillId="0" borderId="0" xfId="0" applyNumberFormat="1" applyFont="1" applyProtection="1">
      <protection locked="0"/>
    </xf>
    <xf numFmtId="7" fontId="10" fillId="0" borderId="0" xfId="0" applyNumberFormat="1" applyFont="1" applyProtection="1">
      <protection locked="0"/>
    </xf>
    <xf numFmtId="0" fontId="10" fillId="0" borderId="0" xfId="0" applyFont="1" applyProtection="1">
      <protection locked="0"/>
    </xf>
    <xf numFmtId="7" fontId="9" fillId="3" borderId="27" xfId="0" applyNumberFormat="1" applyFont="1" applyFill="1" applyBorder="1" applyProtection="1">
      <protection locked="0"/>
    </xf>
    <xf numFmtId="0" fontId="10" fillId="3" borderId="22" xfId="0" applyNumberFormat="1" applyFont="1" applyFill="1" applyBorder="1" applyProtection="1">
      <protection locked="0"/>
    </xf>
    <xf numFmtId="44" fontId="10" fillId="3" borderId="22" xfId="2" applyFont="1" applyFill="1" applyBorder="1" applyAlignment="1" applyProtection="1">
      <alignment horizontal="left"/>
      <protection locked="0"/>
    </xf>
    <xf numFmtId="7" fontId="12" fillId="0" borderId="0" xfId="0" applyNumberFormat="1" applyFont="1" applyProtection="1">
      <protection locked="0"/>
    </xf>
    <xf numFmtId="7" fontId="9" fillId="0" borderId="0" xfId="0" applyNumberFormat="1" applyFont="1" applyAlignment="1" applyProtection="1">
      <alignment horizontal="center"/>
      <protection locked="0"/>
    </xf>
    <xf numFmtId="7" fontId="9" fillId="3" borderId="22" xfId="0" applyNumberFormat="1" applyFont="1" applyFill="1" applyBorder="1" applyProtection="1">
      <protection locked="0"/>
    </xf>
    <xf numFmtId="7" fontId="9" fillId="3" borderId="22" xfId="0" applyNumberFormat="1" applyFont="1" applyFill="1" applyBorder="1" applyAlignment="1" applyProtection="1">
      <alignment horizontal="center"/>
      <protection locked="0"/>
    </xf>
    <xf numFmtId="7" fontId="10" fillId="3" borderId="22" xfId="0" applyNumberFormat="1" applyFont="1" applyFill="1" applyBorder="1" applyProtection="1">
      <protection locked="0"/>
    </xf>
    <xf numFmtId="7" fontId="10" fillId="0" borderId="22" xfId="0" applyNumberFormat="1" applyFont="1" applyBorder="1" applyProtection="1">
      <protection locked="0"/>
    </xf>
    <xf numFmtId="7" fontId="9" fillId="0" borderId="22" xfId="0" applyNumberFormat="1" applyFont="1" applyBorder="1" applyProtection="1">
      <protection locked="0"/>
    </xf>
    <xf numFmtId="5" fontId="10" fillId="4" borderId="22" xfId="0" applyNumberFormat="1" applyFont="1" applyFill="1" applyBorder="1" applyProtection="1">
      <protection locked="0"/>
    </xf>
    <xf numFmtId="9" fontId="10" fillId="4" borderId="22" xfId="3" applyFont="1" applyFill="1" applyBorder="1" applyProtection="1">
      <protection locked="0"/>
    </xf>
    <xf numFmtId="5" fontId="9" fillId="3" borderId="22" xfId="0" applyNumberFormat="1" applyFont="1" applyFill="1" applyBorder="1" applyProtection="1">
      <protection locked="0"/>
    </xf>
    <xf numFmtId="10" fontId="10" fillId="3" borderId="22" xfId="3" applyNumberFormat="1" applyFont="1" applyFill="1" applyBorder="1" applyProtection="1">
      <protection locked="0"/>
    </xf>
    <xf numFmtId="5" fontId="10" fillId="0" borderId="22" xfId="0" applyNumberFormat="1" applyFont="1" applyBorder="1" applyProtection="1">
      <protection locked="0"/>
    </xf>
    <xf numFmtId="7" fontId="13" fillId="3" borderId="22" xfId="0" applyNumberFormat="1" applyFont="1" applyFill="1" applyBorder="1" applyProtection="1">
      <protection locked="0"/>
    </xf>
    <xf numFmtId="5" fontId="9" fillId="0" borderId="22" xfId="0" applyNumberFormat="1" applyFont="1" applyBorder="1" applyProtection="1">
      <protection locked="0"/>
    </xf>
    <xf numFmtId="9" fontId="10" fillId="4" borderId="22" xfId="3" applyNumberFormat="1" applyFont="1" applyFill="1" applyBorder="1" applyProtection="1">
      <protection locked="0"/>
    </xf>
    <xf numFmtId="7" fontId="10" fillId="0" borderId="22" xfId="0" applyNumberFormat="1" applyFont="1" applyBorder="1" applyProtection="1"/>
    <xf numFmtId="7" fontId="10" fillId="0" borderId="0" xfId="0" applyNumberFormat="1" applyFont="1" applyProtection="1"/>
    <xf numFmtId="7" fontId="0" fillId="0" borderId="0" xfId="0" applyNumberFormat="1" applyProtection="1"/>
    <xf numFmtId="7" fontId="8" fillId="5" borderId="20" xfId="0" applyNumberFormat="1" applyFont="1" applyFill="1" applyBorder="1" applyProtection="1"/>
    <xf numFmtId="7" fontId="10" fillId="3" borderId="22" xfId="0" applyNumberFormat="1" applyFont="1" applyFill="1" applyBorder="1" applyProtection="1"/>
    <xf numFmtId="5" fontId="21" fillId="3" borderId="22" xfId="0" applyNumberFormat="1" applyFont="1" applyFill="1" applyBorder="1" applyAlignment="1" applyProtection="1">
      <alignment horizontal="right"/>
    </xf>
    <xf numFmtId="7" fontId="10" fillId="0" borderId="22" xfId="0" applyNumberFormat="1" applyFont="1" applyFill="1" applyBorder="1" applyProtection="1"/>
    <xf numFmtId="7" fontId="20" fillId="0" borderId="22" xfId="0" applyNumberFormat="1" applyFont="1" applyFill="1" applyBorder="1" applyProtection="1"/>
    <xf numFmtId="5" fontId="21" fillId="0" borderId="22" xfId="0" applyNumberFormat="1" applyFont="1" applyFill="1" applyBorder="1" applyAlignment="1" applyProtection="1">
      <alignment horizontal="right"/>
    </xf>
    <xf numFmtId="7" fontId="10" fillId="0" borderId="0" xfId="0" applyNumberFormat="1" applyFont="1" applyFill="1" applyProtection="1"/>
    <xf numFmtId="7" fontId="0" fillId="0" borderId="0" xfId="0" applyNumberFormat="1" applyFill="1" applyProtection="1"/>
    <xf numFmtId="5" fontId="10" fillId="3" borderId="22" xfId="0" applyNumberFormat="1" applyFont="1" applyFill="1" applyBorder="1" applyProtection="1"/>
    <xf numFmtId="7" fontId="0" fillId="3" borderId="22" xfId="0" applyNumberFormat="1" applyFill="1" applyBorder="1" applyProtection="1"/>
    <xf numFmtId="7" fontId="0" fillId="0" borderId="22" xfId="0" applyNumberFormat="1" applyBorder="1" applyProtection="1"/>
    <xf numFmtId="5" fontId="10" fillId="3" borderId="22" xfId="0" applyNumberFormat="1" applyFont="1" applyFill="1" applyBorder="1" applyProtection="1">
      <protection locked="0"/>
    </xf>
    <xf numFmtId="44" fontId="3" fillId="4" borderId="19" xfId="2" applyNumberFormat="1" applyFont="1" applyFill="1" applyBorder="1" applyProtection="1">
      <protection locked="0"/>
    </xf>
    <xf numFmtId="167" fontId="3" fillId="4" borderId="47" xfId="2" applyNumberFormat="1" applyFont="1" applyFill="1" applyBorder="1" applyProtection="1">
      <protection locked="0"/>
    </xf>
    <xf numFmtId="0" fontId="3" fillId="4" borderId="48" xfId="0" applyFont="1" applyFill="1" applyBorder="1" applyAlignment="1"/>
    <xf numFmtId="2" fontId="3" fillId="4" borderId="39" xfId="0" applyNumberFormat="1" applyFont="1" applyFill="1" applyBorder="1"/>
    <xf numFmtId="0" fontId="3" fillId="4" borderId="39" xfId="0" applyFont="1" applyFill="1" applyBorder="1"/>
    <xf numFmtId="44" fontId="3" fillId="4" borderId="22" xfId="2" applyNumberFormat="1" applyFont="1" applyFill="1" applyBorder="1"/>
    <xf numFmtId="0" fontId="3" fillId="4" borderId="49" xfId="0" applyFont="1" applyFill="1" applyBorder="1" applyAlignment="1"/>
    <xf numFmtId="2" fontId="3" fillId="4" borderId="22" xfId="0" applyNumberFormat="1" applyFont="1" applyFill="1" applyBorder="1"/>
    <xf numFmtId="0" fontId="3" fillId="4" borderId="22" xfId="0" applyFont="1" applyFill="1" applyBorder="1"/>
    <xf numFmtId="0" fontId="3" fillId="4" borderId="50" xfId="0" applyFont="1" applyFill="1" applyBorder="1" applyAlignment="1"/>
    <xf numFmtId="2" fontId="3" fillId="4" borderId="36" xfId="0" applyNumberFormat="1" applyFont="1" applyFill="1" applyBorder="1"/>
    <xf numFmtId="0" fontId="3" fillId="4" borderId="36" xfId="0" applyFont="1" applyFill="1" applyBorder="1"/>
    <xf numFmtId="0" fontId="3" fillId="4" borderId="37" xfId="0" applyFont="1" applyFill="1" applyBorder="1" applyAlignment="1"/>
    <xf numFmtId="0" fontId="3" fillId="4" borderId="51" xfId="0" applyFont="1" applyFill="1" applyBorder="1" applyAlignment="1"/>
    <xf numFmtId="2" fontId="3" fillId="4" borderId="29" xfId="0" applyNumberFormat="1" applyFont="1" applyFill="1" applyBorder="1"/>
    <xf numFmtId="0" fontId="3" fillId="4" borderId="29" xfId="0" applyFont="1" applyFill="1" applyBorder="1"/>
    <xf numFmtId="7" fontId="9" fillId="3" borderId="22" xfId="0" quotePrefix="1" applyNumberFormat="1" applyFont="1" applyFill="1" applyBorder="1" applyProtection="1"/>
    <xf numFmtId="7" fontId="9" fillId="3" borderId="22" xfId="0" applyNumberFormat="1" applyFont="1" applyFill="1" applyBorder="1" applyProtection="1"/>
    <xf numFmtId="5" fontId="9" fillId="6" borderId="22" xfId="0" applyNumberFormat="1" applyFont="1" applyFill="1" applyBorder="1" applyProtection="1"/>
    <xf numFmtId="9" fontId="10" fillId="3" borderId="22" xfId="3" applyFont="1" applyFill="1" applyBorder="1" applyProtection="1"/>
    <xf numFmtId="5" fontId="9" fillId="3" borderId="22" xfId="0" applyNumberFormat="1" applyFont="1" applyFill="1" applyBorder="1" applyProtection="1"/>
    <xf numFmtId="7" fontId="14" fillId="3" borderId="22" xfId="0" applyNumberFormat="1" applyFont="1" applyFill="1" applyBorder="1" applyProtection="1"/>
    <xf numFmtId="10" fontId="9" fillId="3" borderId="22" xfId="3" applyNumberFormat="1" applyFont="1" applyFill="1" applyBorder="1" applyProtection="1"/>
    <xf numFmtId="43" fontId="10" fillId="3" borderId="22" xfId="1" applyFont="1" applyFill="1" applyBorder="1" applyProtection="1"/>
    <xf numFmtId="7" fontId="10" fillId="3" borderId="22" xfId="0" quotePrefix="1" applyNumberFormat="1" applyFont="1" applyFill="1" applyBorder="1" applyAlignment="1" applyProtection="1">
      <alignment horizontal="left"/>
    </xf>
    <xf numFmtId="7" fontId="13" fillId="3" borderId="22" xfId="0" applyNumberFormat="1" applyFont="1" applyFill="1" applyBorder="1" applyProtection="1"/>
    <xf numFmtId="0" fontId="10" fillId="3" borderId="22" xfId="0" applyNumberFormat="1" applyFont="1" applyFill="1" applyBorder="1" applyAlignment="1" applyProtection="1">
      <alignment wrapText="1"/>
      <protection locked="0"/>
    </xf>
    <xf numFmtId="7" fontId="10" fillId="0" borderId="0" xfId="0" applyNumberFormat="1" applyFont="1" applyAlignment="1" applyProtection="1">
      <alignment wrapText="1"/>
      <protection locked="0"/>
    </xf>
    <xf numFmtId="164" fontId="3" fillId="7" borderId="0" xfId="0" applyNumberFormat="1" applyFont="1" applyFill="1" applyBorder="1" applyAlignment="1" applyProtection="1">
      <alignment horizontal="left"/>
    </xf>
    <xf numFmtId="164" fontId="3" fillId="7" borderId="4" xfId="0" applyNumberFormat="1" applyFont="1" applyFill="1" applyBorder="1" applyAlignment="1" applyProtection="1">
      <alignment horizontal="left"/>
    </xf>
    <xf numFmtId="164" fontId="3" fillId="7" borderId="13" xfId="0" applyNumberFormat="1" applyFont="1" applyFill="1" applyBorder="1" applyProtection="1"/>
    <xf numFmtId="166" fontId="3" fillId="7" borderId="13" xfId="0" applyNumberFormat="1" applyFont="1" applyFill="1" applyBorder="1" applyProtection="1"/>
    <xf numFmtId="0" fontId="3" fillId="7" borderId="4" xfId="0" applyFont="1" applyFill="1" applyBorder="1" applyAlignment="1">
      <alignment horizontal="left"/>
    </xf>
    <xf numFmtId="0" fontId="3" fillId="7" borderId="0" xfId="0" applyFont="1" applyFill="1" applyBorder="1" applyAlignment="1">
      <alignment horizontal="left"/>
    </xf>
    <xf numFmtId="0" fontId="0" fillId="4" borderId="27" xfId="0" applyFill="1" applyBorder="1" applyAlignment="1">
      <alignment horizontal="left"/>
    </xf>
    <xf numFmtId="0" fontId="0" fillId="4" borderId="23" xfId="0" applyFill="1" applyBorder="1" applyAlignment="1">
      <alignment horizontal="left"/>
    </xf>
    <xf numFmtId="0" fontId="3" fillId="3" borderId="52" xfId="0" applyFont="1" applyFill="1" applyBorder="1" applyAlignment="1">
      <alignment horizontal="left"/>
    </xf>
    <xf numFmtId="0" fontId="3" fillId="3" borderId="53" xfId="0" applyFont="1" applyFill="1" applyBorder="1" applyAlignment="1">
      <alignment horizontal="left"/>
    </xf>
    <xf numFmtId="164" fontId="4" fillId="0" borderId="9" xfId="0" applyNumberFormat="1" applyFont="1" applyBorder="1" applyAlignment="1" applyProtection="1">
      <alignment horizontal="left"/>
    </xf>
    <xf numFmtId="164" fontId="4" fillId="0" borderId="53" xfId="0" applyNumberFormat="1" applyFont="1" applyBorder="1" applyAlignment="1" applyProtection="1">
      <alignment horizontal="left"/>
    </xf>
    <xf numFmtId="164" fontId="3" fillId="0" borderId="6" xfId="0" applyNumberFormat="1" applyFont="1" applyBorder="1" applyAlignment="1" applyProtection="1">
      <alignment horizontal="left"/>
    </xf>
    <xf numFmtId="164" fontId="3" fillId="0" borderId="54" xfId="0" applyNumberFormat="1" applyFont="1" applyBorder="1" applyAlignment="1" applyProtection="1">
      <alignment horizontal="left"/>
    </xf>
    <xf numFmtId="164" fontId="3" fillId="0" borderId="4" xfId="0" applyNumberFormat="1" applyFont="1" applyBorder="1" applyAlignment="1" applyProtection="1">
      <alignment horizontal="left"/>
    </xf>
    <xf numFmtId="164" fontId="3" fillId="0" borderId="55" xfId="0" applyNumberFormat="1" applyFont="1" applyBorder="1" applyAlignment="1" applyProtection="1">
      <alignment horizontal="left"/>
    </xf>
    <xf numFmtId="164" fontId="8" fillId="0" borderId="9" xfId="0" applyNumberFormat="1" applyFont="1" applyBorder="1" applyAlignment="1" applyProtection="1">
      <alignment horizontal="left"/>
    </xf>
    <xf numFmtId="164" fontId="8" fillId="0" borderId="53" xfId="0" applyNumberFormat="1" applyFont="1" applyBorder="1" applyAlignment="1" applyProtection="1">
      <alignment horizontal="left"/>
    </xf>
    <xf numFmtId="164" fontId="3" fillId="0" borderId="9" xfId="0" applyNumberFormat="1" applyFont="1" applyBorder="1" applyAlignment="1" applyProtection="1">
      <alignment horizontal="left"/>
    </xf>
    <xf numFmtId="164" fontId="3" fillId="0" borderId="53" xfId="0" applyNumberFormat="1" applyFont="1" applyBorder="1" applyAlignment="1" applyProtection="1">
      <alignment horizontal="left"/>
    </xf>
    <xf numFmtId="0" fontId="3" fillId="0" borderId="56" xfId="0" applyFont="1" applyBorder="1" applyAlignment="1">
      <alignment horizontal="center"/>
    </xf>
    <xf numFmtId="0" fontId="3" fillId="0" borderId="57" xfId="0" applyFont="1" applyBorder="1" applyAlignment="1">
      <alignment horizontal="center"/>
    </xf>
    <xf numFmtId="0" fontId="3" fillId="0" borderId="4" xfId="0" applyFont="1" applyBorder="1" applyAlignment="1">
      <alignment horizontal="left"/>
    </xf>
    <xf numFmtId="0" fontId="3" fillId="0" borderId="55" xfId="0" applyFont="1" applyBorder="1" applyAlignment="1">
      <alignment horizontal="left"/>
    </xf>
    <xf numFmtId="0" fontId="3" fillId="0" borderId="4" xfId="0" applyFont="1" applyBorder="1" applyAlignment="1">
      <alignment horizontal="center"/>
    </xf>
    <xf numFmtId="0" fontId="3" fillId="0" borderId="55" xfId="0" applyFont="1" applyBorder="1" applyAlignment="1">
      <alignment horizontal="center"/>
    </xf>
    <xf numFmtId="164" fontId="3" fillId="0" borderId="9" xfId="0" applyNumberFormat="1" applyFont="1" applyFill="1" applyBorder="1" applyAlignment="1" applyProtection="1">
      <alignment horizontal="left"/>
      <protection locked="0"/>
    </xf>
    <xf numFmtId="164" fontId="3" fillId="0" borderId="53" xfId="0" applyNumberFormat="1" applyFont="1" applyFill="1" applyBorder="1" applyAlignment="1" applyProtection="1">
      <alignment horizontal="left"/>
      <protection locked="0"/>
    </xf>
    <xf numFmtId="164" fontId="8" fillId="0" borderId="5" xfId="0" applyNumberFormat="1" applyFont="1" applyBorder="1" applyAlignment="1" applyProtection="1">
      <alignment horizontal="left"/>
    </xf>
    <xf numFmtId="164" fontId="8" fillId="0" borderId="58" xfId="0" applyNumberFormat="1" applyFont="1" applyBorder="1" applyAlignment="1" applyProtection="1">
      <alignment horizontal="left"/>
    </xf>
    <xf numFmtId="0" fontId="16" fillId="3" borderId="22" xfId="0" applyFont="1" applyFill="1" applyBorder="1" applyAlignment="1">
      <alignment horizontal="left"/>
    </xf>
    <xf numFmtId="0" fontId="2" fillId="4" borderId="59" xfId="0" applyFont="1" applyFill="1" applyBorder="1" applyAlignment="1">
      <alignment horizontal="left" vertical="top" wrapText="1"/>
    </xf>
    <xf numFmtId="0" fontId="0" fillId="4" borderId="60" xfId="0" applyFill="1" applyBorder="1" applyAlignment="1">
      <alignment horizontal="left" vertical="top" wrapText="1"/>
    </xf>
    <xf numFmtId="0" fontId="0" fillId="4" borderId="45" xfId="0" applyFill="1" applyBorder="1" applyAlignment="1">
      <alignment horizontal="left" vertical="top" wrapText="1"/>
    </xf>
    <xf numFmtId="0" fontId="19" fillId="4" borderId="61"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43" xfId="0" applyFont="1" applyFill="1" applyBorder="1" applyAlignment="1">
      <alignment horizontal="left" vertical="top" wrapText="1"/>
    </xf>
    <xf numFmtId="0" fontId="19" fillId="4" borderId="61" xfId="0" applyFont="1" applyFill="1" applyBorder="1" applyAlignment="1">
      <alignment vertical="top" wrapText="1"/>
    </xf>
    <xf numFmtId="0" fontId="3" fillId="4" borderId="14" xfId="0" applyFont="1" applyFill="1" applyBorder="1" applyAlignment="1">
      <alignment vertical="top" wrapText="1"/>
    </xf>
    <xf numFmtId="0" fontId="3" fillId="4" borderId="43" xfId="0" applyFont="1" applyFill="1" applyBorder="1" applyAlignment="1">
      <alignment vertical="top" wrapText="1"/>
    </xf>
    <xf numFmtId="0" fontId="16" fillId="3" borderId="27" xfId="0" applyFont="1" applyFill="1" applyBorder="1" applyAlignment="1">
      <alignment horizontal="left"/>
    </xf>
    <xf numFmtId="0" fontId="16" fillId="3" borderId="62" xfId="0" applyFont="1" applyFill="1" applyBorder="1" applyAlignment="1">
      <alignment horizontal="left"/>
    </xf>
    <xf numFmtId="0" fontId="16" fillId="3" borderId="23" xfId="0" applyFont="1" applyFill="1" applyBorder="1" applyAlignment="1">
      <alignment horizontal="left"/>
    </xf>
    <xf numFmtId="0" fontId="3" fillId="3" borderId="22" xfId="0" applyFont="1" applyFill="1" applyBorder="1" applyAlignment="1">
      <alignment horizontal="left"/>
    </xf>
    <xf numFmtId="0" fontId="0" fillId="3" borderId="22" xfId="0" applyFill="1" applyBorder="1" applyAlignment="1">
      <alignment horizontal="left"/>
    </xf>
    <xf numFmtId="0" fontId="0" fillId="4" borderId="5" xfId="0" applyFill="1" applyBorder="1" applyAlignment="1">
      <alignment horizontal="left" wrapText="1"/>
    </xf>
    <xf numFmtId="0" fontId="0" fillId="4" borderId="15" xfId="0" applyFill="1" applyBorder="1" applyAlignment="1">
      <alignment horizontal="left" wrapText="1"/>
    </xf>
    <xf numFmtId="0" fontId="0" fillId="4" borderId="4" xfId="0" applyFill="1" applyBorder="1" applyAlignment="1">
      <alignment horizontal="left" wrapText="1"/>
    </xf>
    <xf numFmtId="0" fontId="0" fillId="4" borderId="13" xfId="0" applyFill="1" applyBorder="1" applyAlignment="1">
      <alignment horizontal="left" wrapText="1"/>
    </xf>
    <xf numFmtId="0" fontId="0" fillId="4" borderId="6" xfId="0" applyFill="1" applyBorder="1" applyAlignment="1">
      <alignment horizontal="left" wrapText="1"/>
    </xf>
    <xf numFmtId="0" fontId="0" fillId="4" borderId="8" xfId="0" applyFill="1" applyBorder="1" applyAlignment="1">
      <alignment horizontal="left" wrapText="1"/>
    </xf>
    <xf numFmtId="0" fontId="0" fillId="4" borderId="4" xfId="0" applyFill="1" applyBorder="1" applyAlignment="1">
      <alignment horizontal="center" wrapText="1"/>
    </xf>
    <xf numFmtId="0" fontId="0" fillId="4" borderId="13" xfId="0" applyFill="1" applyBorder="1" applyAlignment="1">
      <alignment horizontal="center" wrapText="1"/>
    </xf>
    <xf numFmtId="0" fontId="6" fillId="0" borderId="0" xfId="0" applyFont="1" applyAlignment="1">
      <alignment wrapText="1"/>
    </xf>
    <xf numFmtId="0" fontId="0" fillId="4" borderId="5" xfId="0" applyFill="1" applyBorder="1" applyAlignment="1">
      <alignment horizontal="center" wrapText="1"/>
    </xf>
    <xf numFmtId="0" fontId="0" fillId="4" borderId="15" xfId="0" applyFill="1" applyBorder="1" applyAlignment="1">
      <alignment horizontal="center" wrapText="1"/>
    </xf>
    <xf numFmtId="0" fontId="0" fillId="4" borderId="5" xfId="0" applyFill="1" applyBorder="1" applyAlignment="1">
      <alignment wrapText="1"/>
    </xf>
    <xf numFmtId="0" fontId="0" fillId="4" borderId="15" xfId="0" applyFill="1" applyBorder="1" applyAlignment="1">
      <alignment wrapText="1"/>
    </xf>
    <xf numFmtId="0" fontId="0" fillId="4" borderId="4" xfId="0" applyFill="1" applyBorder="1" applyAlignment="1">
      <alignment wrapText="1"/>
    </xf>
    <xf numFmtId="0" fontId="0" fillId="4" borderId="13" xfId="0" applyFill="1" applyBorder="1" applyAlignment="1">
      <alignment wrapText="1"/>
    </xf>
    <xf numFmtId="0" fontId="0" fillId="4" borderId="55" xfId="0" applyFill="1" applyBorder="1" applyAlignment="1">
      <alignment wrapText="1"/>
    </xf>
    <xf numFmtId="0" fontId="0" fillId="4" borderId="0" xfId="0" applyFill="1" applyBorder="1" applyAlignment="1">
      <alignment horizontal="left" wrapText="1"/>
    </xf>
    <xf numFmtId="0" fontId="0" fillId="4" borderId="55" xfId="0" applyFill="1" applyBorder="1" applyAlignment="1">
      <alignment horizontal="left" wrapText="1"/>
    </xf>
    <xf numFmtId="0" fontId="0" fillId="0" borderId="5" xfId="0" applyBorder="1" applyAlignment="1">
      <alignment horizontal="left" wrapText="1"/>
    </xf>
    <xf numFmtId="0" fontId="0" fillId="0" borderId="15" xfId="0" applyBorder="1" applyAlignment="1">
      <alignment horizontal="left" wrapText="1"/>
    </xf>
    <xf numFmtId="0" fontId="0" fillId="0" borderId="4" xfId="0" applyBorder="1" applyAlignment="1">
      <alignment horizontal="left" wrapText="1"/>
    </xf>
    <xf numFmtId="0" fontId="0" fillId="0" borderId="13" xfId="0" applyBorder="1" applyAlignment="1">
      <alignment horizontal="left" wrapText="1"/>
    </xf>
    <xf numFmtId="0" fontId="0" fillId="0" borderId="6" xfId="0" applyBorder="1" applyAlignment="1">
      <alignment horizontal="left" wrapText="1"/>
    </xf>
    <xf numFmtId="0" fontId="0" fillId="0" borderId="8" xfId="0" applyBorder="1" applyAlignment="1">
      <alignment horizontal="left" wrapText="1"/>
    </xf>
    <xf numFmtId="0" fontId="0" fillId="4" borderId="0" xfId="0" applyFill="1" applyBorder="1" applyAlignment="1">
      <alignment horizontal="center" wrapText="1"/>
    </xf>
    <xf numFmtId="7" fontId="10" fillId="4" borderId="22" xfId="0" applyNumberFormat="1" applyFont="1" applyFill="1" applyBorder="1" applyAlignment="1" applyProtection="1">
      <alignment horizontal="left"/>
      <protection locked="0"/>
    </xf>
    <xf numFmtId="7" fontId="10" fillId="0" borderId="22" xfId="0" applyNumberFormat="1" applyFont="1" applyBorder="1" applyAlignment="1" applyProtection="1">
      <alignment horizontal="left"/>
      <protection locked="0"/>
    </xf>
    <xf numFmtId="7" fontId="10" fillId="3" borderId="22" xfId="0" applyNumberFormat="1" applyFont="1" applyFill="1" applyBorder="1" applyAlignment="1" applyProtection="1">
      <alignment horizontal="left"/>
    </xf>
    <xf numFmtId="0" fontId="10" fillId="4" borderId="22" xfId="0" applyFont="1" applyFill="1" applyBorder="1" applyAlignment="1" applyProtection="1">
      <alignment horizontal="center"/>
      <protection locked="0"/>
    </xf>
    <xf numFmtId="7" fontId="10" fillId="0" borderId="22" xfId="0" applyNumberFormat="1" applyFont="1" applyBorder="1" applyAlignment="1" applyProtection="1">
      <alignment horizontal="center"/>
      <protection locked="0"/>
    </xf>
    <xf numFmtId="7" fontId="10" fillId="4" borderId="22" xfId="0" applyNumberFormat="1" applyFont="1" applyFill="1" applyBorder="1" applyAlignment="1" applyProtection="1">
      <alignment horizontal="center"/>
      <protection locked="0"/>
    </xf>
    <xf numFmtId="7" fontId="9" fillId="0" borderId="22" xfId="0" applyNumberFormat="1" applyFont="1" applyBorder="1" applyAlignment="1" applyProtection="1">
      <alignment horizontal="center"/>
      <protection locked="0"/>
    </xf>
    <xf numFmtId="0" fontId="3" fillId="3" borderId="22" xfId="0" applyFont="1" applyFill="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31"/>
  <sheetViews>
    <sheetView tabSelected="1" zoomScaleNormal="100" workbookViewId="0">
      <selection activeCell="B31" sqref="B31"/>
    </sheetView>
  </sheetViews>
  <sheetFormatPr defaultRowHeight="12.75" x14ac:dyDescent="0.2"/>
  <cols>
    <col min="1" max="1" width="31.28515625" style="1" customWidth="1"/>
    <col min="2" max="2" width="47.140625" style="77" customWidth="1"/>
    <col min="3" max="3" width="21.28515625" style="2" customWidth="1"/>
    <col min="4" max="16384" width="9.140625" style="2"/>
  </cols>
  <sheetData>
    <row r="3" spans="1:3" ht="18" customHeight="1" x14ac:dyDescent="0.2">
      <c r="A3" s="120" t="s">
        <v>69</v>
      </c>
      <c r="B3" s="240"/>
      <c r="C3" s="241"/>
    </row>
    <row r="4" spans="1:3" ht="18" customHeight="1" x14ac:dyDescent="0.2">
      <c r="A4" s="120" t="s">
        <v>101</v>
      </c>
      <c r="B4" s="242" t="s">
        <v>110</v>
      </c>
      <c r="C4" s="243"/>
    </row>
    <row r="7" spans="1:3" ht="13.5" thickBot="1" x14ac:dyDescent="0.25">
      <c r="A7" s="79"/>
      <c r="B7" s="78"/>
    </row>
    <row r="8" spans="1:3" x14ac:dyDescent="0.2">
      <c r="A8" s="246"/>
      <c r="B8" s="247"/>
      <c r="C8" s="3"/>
    </row>
    <row r="9" spans="1:3" ht="18.75" customHeight="1" x14ac:dyDescent="0.25">
      <c r="A9" s="244" t="s">
        <v>0</v>
      </c>
      <c r="B9" s="245"/>
      <c r="C9" s="4"/>
    </row>
    <row r="10" spans="1:3" ht="20.100000000000001" customHeight="1" x14ac:dyDescent="0.2">
      <c r="A10" s="248"/>
      <c r="B10" s="249"/>
      <c r="C10" s="5"/>
    </row>
    <row r="11" spans="1:3" ht="20.100000000000001" customHeight="1" x14ac:dyDescent="0.2">
      <c r="A11" s="250" t="s">
        <v>1</v>
      </c>
      <c r="B11" s="251"/>
      <c r="C11" s="76" t="s">
        <v>2</v>
      </c>
    </row>
    <row r="12" spans="1:3" ht="20.100000000000001" customHeight="1" x14ac:dyDescent="0.2">
      <c r="A12" s="256"/>
      <c r="B12" s="257"/>
      <c r="C12" s="8"/>
    </row>
    <row r="13" spans="1:3" ht="20.100000000000001" customHeight="1" x14ac:dyDescent="0.2">
      <c r="A13" s="248" t="s">
        <v>3</v>
      </c>
      <c r="B13" s="249"/>
      <c r="C13" s="69">
        <f>'Budget-PS'!E71</f>
        <v>0</v>
      </c>
    </row>
    <row r="14" spans="1:3" ht="20.100000000000001" customHeight="1" x14ac:dyDescent="0.2">
      <c r="A14" s="254"/>
      <c r="B14" s="255"/>
      <c r="C14" s="6"/>
    </row>
    <row r="15" spans="1:3" ht="20.100000000000001" customHeight="1" x14ac:dyDescent="0.2">
      <c r="A15" s="248" t="s">
        <v>4</v>
      </c>
      <c r="B15" s="249"/>
      <c r="C15" s="70">
        <f>'Budget-PS'!E72</f>
        <v>0</v>
      </c>
    </row>
    <row r="16" spans="1:3" ht="20.100000000000001" customHeight="1" x14ac:dyDescent="0.2">
      <c r="A16" s="254"/>
      <c r="B16" s="255"/>
      <c r="C16" s="6"/>
    </row>
    <row r="17" spans="1:3" ht="20.100000000000001" customHeight="1" x14ac:dyDescent="0.2">
      <c r="A17" s="252" t="s">
        <v>5</v>
      </c>
      <c r="B17" s="253"/>
      <c r="C17" s="70">
        <f>'Budget-Travel'!C48</f>
        <v>0</v>
      </c>
    </row>
    <row r="18" spans="1:3" ht="20.100000000000001" customHeight="1" x14ac:dyDescent="0.2">
      <c r="A18" s="258"/>
      <c r="B18" s="259"/>
      <c r="C18" s="6"/>
    </row>
    <row r="19" spans="1:3" ht="20.100000000000001" customHeight="1" x14ac:dyDescent="0.2">
      <c r="A19" s="252" t="s">
        <v>6</v>
      </c>
      <c r="B19" s="253"/>
      <c r="C19" s="70">
        <f>'Budget-Equipment'!C58</f>
        <v>0</v>
      </c>
    </row>
    <row r="20" spans="1:3" ht="20.100000000000001" customHeight="1" x14ac:dyDescent="0.2">
      <c r="A20" s="258"/>
      <c r="B20" s="259"/>
      <c r="C20" s="6"/>
    </row>
    <row r="21" spans="1:3" ht="20.100000000000001" customHeight="1" x14ac:dyDescent="0.2">
      <c r="A21" s="248" t="s">
        <v>7</v>
      </c>
      <c r="B21" s="249"/>
      <c r="C21" s="70">
        <f>'Budget-Supplies'!C49</f>
        <v>0</v>
      </c>
    </row>
    <row r="22" spans="1:3" ht="20.100000000000001" customHeight="1" x14ac:dyDescent="0.2">
      <c r="A22" s="254"/>
      <c r="B22" s="255"/>
      <c r="C22" s="6"/>
    </row>
    <row r="23" spans="1:3" ht="20.100000000000001" customHeight="1" x14ac:dyDescent="0.2">
      <c r="A23" s="248" t="s">
        <v>8</v>
      </c>
      <c r="B23" s="249"/>
      <c r="C23" s="70">
        <f>'Budget-Other'!C85</f>
        <v>0</v>
      </c>
    </row>
    <row r="24" spans="1:3" ht="20.100000000000001" customHeight="1" x14ac:dyDescent="0.2">
      <c r="A24" s="254"/>
      <c r="B24" s="255"/>
      <c r="C24" s="6"/>
    </row>
    <row r="25" spans="1:3" ht="20.100000000000001" customHeight="1" x14ac:dyDescent="0.2">
      <c r="A25" s="248" t="s">
        <v>9</v>
      </c>
      <c r="B25" s="249"/>
      <c r="C25" s="70">
        <f>'Budget-Consultant'!C51</f>
        <v>0</v>
      </c>
    </row>
    <row r="26" spans="1:3" ht="20.100000000000001" customHeight="1" x14ac:dyDescent="0.2">
      <c r="A26" s="254"/>
      <c r="B26" s="255"/>
      <c r="C26" s="6"/>
    </row>
    <row r="27" spans="1:3" ht="20.100000000000001" customHeight="1" x14ac:dyDescent="0.2">
      <c r="A27" s="260" t="s">
        <v>106</v>
      </c>
      <c r="B27" s="261"/>
      <c r="C27" s="206">
        <v>0</v>
      </c>
    </row>
    <row r="28" spans="1:3" ht="20.100000000000001" customHeight="1" x14ac:dyDescent="0.2">
      <c r="A28" s="258"/>
      <c r="B28" s="259"/>
      <c r="C28" s="8"/>
    </row>
    <row r="29" spans="1:3" ht="20.100000000000001" customHeight="1" thickBot="1" x14ac:dyDescent="0.25">
      <c r="A29" s="262" t="s">
        <v>10</v>
      </c>
      <c r="B29" s="263"/>
      <c r="C29" s="100">
        <f>C13+C15+C17+C19+C21+C23+C27+C25</f>
        <v>0</v>
      </c>
    </row>
    <row r="30" spans="1:3" ht="13.5" thickBot="1" x14ac:dyDescent="0.25">
      <c r="C30" s="10"/>
    </row>
    <row r="31" spans="1:3" ht="24" customHeight="1" thickBot="1" x14ac:dyDescent="0.25">
      <c r="A31" s="122" t="s">
        <v>105</v>
      </c>
      <c r="B31" s="123"/>
      <c r="C31" s="207"/>
    </row>
  </sheetData>
  <mergeCells count="24">
    <mergeCell ref="A28:B28"/>
    <mergeCell ref="A19:B19"/>
    <mergeCell ref="A21:B21"/>
    <mergeCell ref="A27:B27"/>
    <mergeCell ref="A29:B29"/>
    <mergeCell ref="A25:B25"/>
    <mergeCell ref="A22:B22"/>
    <mergeCell ref="A24:B24"/>
    <mergeCell ref="A23:B23"/>
    <mergeCell ref="A11:B11"/>
    <mergeCell ref="A15:B15"/>
    <mergeCell ref="A17:B17"/>
    <mergeCell ref="A26:B26"/>
    <mergeCell ref="A13:B13"/>
    <mergeCell ref="A12:B12"/>
    <mergeCell ref="A14:B14"/>
    <mergeCell ref="A16:B16"/>
    <mergeCell ref="A18:B18"/>
    <mergeCell ref="A20:B20"/>
    <mergeCell ref="B3:C3"/>
    <mergeCell ref="B4:C4"/>
    <mergeCell ref="A9:B9"/>
    <mergeCell ref="A8:B8"/>
    <mergeCell ref="A10:B10"/>
  </mergeCells>
  <phoneticPr fontId="0" type="noConversion"/>
  <printOptions horizontalCentered="1"/>
  <pageMargins left="0.5" right="0.5" top="1" bottom="0.5" header="0.5" footer="0.25"/>
  <pageSetup scale="97" orientation="portrait" r:id="rId1"/>
  <headerFooter alignWithMargins="0">
    <oddHeader>&amp;CPublic Health Solutions -- Contracting and Management Services
Schedule B: Budget
CONTRACT BUDGET SUMMARY</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85" zoomScaleNormal="85" workbookViewId="0">
      <selection activeCell="J14" sqref="J14"/>
    </sheetView>
  </sheetViews>
  <sheetFormatPr defaultRowHeight="12.75" x14ac:dyDescent="0.2"/>
  <cols>
    <col min="1" max="1" width="30.42578125" customWidth="1"/>
    <col min="2" max="2" width="16.42578125" customWidth="1"/>
    <col min="3" max="4" width="11.7109375" customWidth="1"/>
    <col min="5" max="5" width="15.7109375" style="163" customWidth="1"/>
    <col min="6" max="6" width="10.85546875" customWidth="1"/>
  </cols>
  <sheetData>
    <row r="1" spans="1:6" x14ac:dyDescent="0.2">
      <c r="A1" s="11"/>
    </row>
    <row r="3" spans="1:6" x14ac:dyDescent="0.2">
      <c r="A3" s="121" t="str">
        <f>'Budget-Summary'!A3</f>
        <v>AGENCY NAME:</v>
      </c>
      <c r="B3" s="264">
        <f>'Budget-Summary'!B3</f>
        <v>0</v>
      </c>
      <c r="C3" s="264"/>
      <c r="D3" s="264"/>
      <c r="E3" s="264"/>
      <c r="F3" s="264"/>
    </row>
    <row r="4" spans="1:6" x14ac:dyDescent="0.2">
      <c r="A4" s="121" t="str">
        <f>'Budget-Summary'!A4</f>
        <v>BUDGET PERIOD:</v>
      </c>
      <c r="B4" s="264" t="str">
        <f>'Budget-Summary'!B4</f>
        <v>7/1/18 - 6/30/19</v>
      </c>
      <c r="C4" s="264"/>
      <c r="D4" s="264"/>
      <c r="E4" s="264"/>
      <c r="F4" s="264"/>
    </row>
    <row r="5" spans="1:6" ht="9.9499999999999993" customHeight="1" x14ac:dyDescent="0.2"/>
    <row r="6" spans="1:6" ht="16.5" thickBot="1" x14ac:dyDescent="0.3">
      <c r="B6" s="12" t="s">
        <v>11</v>
      </c>
      <c r="D6" s="12"/>
    </row>
    <row r="7" spans="1:6" ht="13.5" thickTop="1" x14ac:dyDescent="0.2">
      <c r="A7" s="154" t="s">
        <v>12</v>
      </c>
      <c r="B7" s="155" t="s">
        <v>12</v>
      </c>
      <c r="C7" s="155" t="s">
        <v>12</v>
      </c>
      <c r="D7" s="155" t="s">
        <v>12</v>
      </c>
      <c r="E7" s="165" t="s">
        <v>12</v>
      </c>
      <c r="F7" s="156"/>
    </row>
    <row r="8" spans="1:6" x14ac:dyDescent="0.2">
      <c r="A8" s="157" t="s">
        <v>13</v>
      </c>
      <c r="B8" s="158"/>
      <c r="C8" s="158"/>
      <c r="D8" s="159" t="s">
        <v>14</v>
      </c>
      <c r="E8" s="159" t="s">
        <v>15</v>
      </c>
      <c r="F8" s="160" t="s">
        <v>16</v>
      </c>
    </row>
    <row r="9" spans="1:6" ht="25.5" customHeight="1" thickBot="1" x14ac:dyDescent="0.25">
      <c r="A9" s="161" t="s">
        <v>17</v>
      </c>
      <c r="B9" s="162" t="s">
        <v>18</v>
      </c>
      <c r="C9" s="162" t="s">
        <v>19</v>
      </c>
      <c r="D9" s="162" t="s">
        <v>20</v>
      </c>
      <c r="E9" s="166" t="s">
        <v>21</v>
      </c>
      <c r="F9" s="160" t="s">
        <v>71</v>
      </c>
    </row>
    <row r="10" spans="1:6" ht="20.25" customHeight="1" thickTop="1" x14ac:dyDescent="0.2">
      <c r="A10" s="208"/>
      <c r="B10" s="132"/>
      <c r="C10" s="209"/>
      <c r="D10" s="210"/>
      <c r="E10" s="211">
        <f>ROUND(B10*C10*D10/12,0)</f>
        <v>0</v>
      </c>
      <c r="F10" s="104" t="s">
        <v>43</v>
      </c>
    </row>
    <row r="11" spans="1:6" ht="20.25" customHeight="1" x14ac:dyDescent="0.2">
      <c r="A11" s="212"/>
      <c r="B11" s="124"/>
      <c r="C11" s="213"/>
      <c r="D11" s="214"/>
      <c r="E11" s="211">
        <f>ROUND(B11*C11*D11/12,0)</f>
        <v>0</v>
      </c>
      <c r="F11" s="215"/>
    </row>
    <row r="12" spans="1:6" ht="15" customHeight="1" x14ac:dyDescent="0.2">
      <c r="A12" s="125" t="s">
        <v>22</v>
      </c>
      <c r="B12" s="126"/>
      <c r="C12" s="216"/>
      <c r="D12" s="217"/>
      <c r="E12" s="126"/>
      <c r="F12" s="218"/>
    </row>
    <row r="13" spans="1:6" ht="30.75" customHeight="1" thickBot="1" x14ac:dyDescent="0.25">
      <c r="A13" s="268"/>
      <c r="B13" s="269"/>
      <c r="C13" s="269"/>
      <c r="D13" s="269"/>
      <c r="E13" s="269"/>
      <c r="F13" s="270"/>
    </row>
    <row r="14" spans="1:6" ht="20.25" customHeight="1" x14ac:dyDescent="0.2">
      <c r="A14" s="219"/>
      <c r="B14" s="130"/>
      <c r="C14" s="220"/>
      <c r="D14" s="221"/>
      <c r="E14" s="211">
        <f>ROUND(B14*C14*D14/12,0)</f>
        <v>0</v>
      </c>
      <c r="F14" s="131" t="s">
        <v>43</v>
      </c>
    </row>
    <row r="15" spans="1:6" ht="20.25" customHeight="1" x14ac:dyDescent="0.2">
      <c r="A15" s="212"/>
      <c r="B15" s="124"/>
      <c r="C15" s="213"/>
      <c r="D15" s="214"/>
      <c r="E15" s="211">
        <f>ROUND(B15*C15*D15/12,0)</f>
        <v>0</v>
      </c>
      <c r="F15" s="215"/>
    </row>
    <row r="16" spans="1:6" ht="15" customHeight="1" x14ac:dyDescent="0.2">
      <c r="A16" s="125" t="s">
        <v>22</v>
      </c>
      <c r="B16" s="126"/>
      <c r="C16" s="216"/>
      <c r="D16" s="217"/>
      <c r="E16" s="126"/>
      <c r="F16" s="218"/>
    </row>
    <row r="17" spans="1:6" ht="30.75" customHeight="1" thickBot="1" x14ac:dyDescent="0.25">
      <c r="A17" s="271"/>
      <c r="B17" s="272"/>
      <c r="C17" s="272"/>
      <c r="D17" s="272"/>
      <c r="E17" s="272"/>
      <c r="F17" s="273"/>
    </row>
    <row r="18" spans="1:6" ht="20.25" customHeight="1" x14ac:dyDescent="0.2">
      <c r="A18" s="219"/>
      <c r="B18" s="130"/>
      <c r="C18" s="220"/>
      <c r="D18" s="221"/>
      <c r="E18" s="211">
        <f>ROUND(B18*C18*D18/12,0)</f>
        <v>0</v>
      </c>
      <c r="F18" s="131" t="s">
        <v>43</v>
      </c>
    </row>
    <row r="19" spans="1:6" ht="20.25" customHeight="1" x14ac:dyDescent="0.2">
      <c r="A19" s="212"/>
      <c r="B19" s="124"/>
      <c r="C19" s="213"/>
      <c r="D19" s="214"/>
      <c r="E19" s="211">
        <f>ROUND(B19*C19*D19/12,0)</f>
        <v>0</v>
      </c>
      <c r="F19" s="215"/>
    </row>
    <row r="20" spans="1:6" ht="15" customHeight="1" x14ac:dyDescent="0.2">
      <c r="A20" s="125" t="s">
        <v>22</v>
      </c>
      <c r="B20" s="126"/>
      <c r="C20" s="216"/>
      <c r="D20" s="217"/>
      <c r="E20" s="126"/>
      <c r="F20" s="218"/>
    </row>
    <row r="21" spans="1:6" ht="30.75" customHeight="1" thickBot="1" x14ac:dyDescent="0.25">
      <c r="A21" s="271"/>
      <c r="B21" s="272"/>
      <c r="C21" s="272"/>
      <c r="D21" s="272"/>
      <c r="E21" s="272"/>
      <c r="F21" s="273"/>
    </row>
    <row r="22" spans="1:6" ht="20.25" customHeight="1" x14ac:dyDescent="0.2">
      <c r="A22" s="219"/>
      <c r="B22" s="130"/>
      <c r="C22" s="220"/>
      <c r="D22" s="221"/>
      <c r="E22" s="211">
        <f>ROUND(B22*C22*D22/12,0)</f>
        <v>0</v>
      </c>
      <c r="F22" s="131" t="s">
        <v>43</v>
      </c>
    </row>
    <row r="23" spans="1:6" ht="20.25" customHeight="1" x14ac:dyDescent="0.2">
      <c r="A23" s="212"/>
      <c r="B23" s="124"/>
      <c r="C23" s="213"/>
      <c r="D23" s="214"/>
      <c r="E23" s="211">
        <f>ROUND(B23*C23*D23/12,0)</f>
        <v>0</v>
      </c>
      <c r="F23" s="215"/>
    </row>
    <row r="24" spans="1:6" ht="15" customHeight="1" x14ac:dyDescent="0.2">
      <c r="A24" s="125" t="s">
        <v>22</v>
      </c>
      <c r="B24" s="126"/>
      <c r="C24" s="216"/>
      <c r="D24" s="217"/>
      <c r="E24" s="126"/>
      <c r="F24" s="218"/>
    </row>
    <row r="25" spans="1:6" ht="30.75" customHeight="1" thickBot="1" x14ac:dyDescent="0.25">
      <c r="A25" s="271"/>
      <c r="B25" s="272"/>
      <c r="C25" s="272"/>
      <c r="D25" s="272"/>
      <c r="E25" s="272"/>
      <c r="F25" s="273"/>
    </row>
    <row r="26" spans="1:6" ht="20.25" customHeight="1" x14ac:dyDescent="0.2">
      <c r="A26" s="219"/>
      <c r="B26" s="130"/>
      <c r="C26" s="220"/>
      <c r="D26" s="221"/>
      <c r="E26" s="211">
        <f>ROUND(B26*C26*D26/12,0)</f>
        <v>0</v>
      </c>
      <c r="F26" s="131" t="s">
        <v>43</v>
      </c>
    </row>
    <row r="27" spans="1:6" ht="20.25" customHeight="1" x14ac:dyDescent="0.2">
      <c r="A27" s="212"/>
      <c r="B27" s="124"/>
      <c r="C27" s="213"/>
      <c r="D27" s="214"/>
      <c r="E27" s="211">
        <f>ROUND(B27*C27*D27/12,0)</f>
        <v>0</v>
      </c>
      <c r="F27" s="215"/>
    </row>
    <row r="28" spans="1:6" ht="15" customHeight="1" x14ac:dyDescent="0.2">
      <c r="A28" s="125" t="s">
        <v>22</v>
      </c>
      <c r="B28" s="126"/>
      <c r="C28" s="216"/>
      <c r="D28" s="217"/>
      <c r="E28" s="126"/>
      <c r="F28" s="218"/>
    </row>
    <row r="29" spans="1:6" ht="30.75" customHeight="1" thickBot="1" x14ac:dyDescent="0.25">
      <c r="A29" s="271"/>
      <c r="B29" s="272"/>
      <c r="C29" s="272"/>
      <c r="D29" s="272"/>
      <c r="E29" s="272"/>
      <c r="F29" s="273"/>
    </row>
    <row r="30" spans="1:6" ht="20.25" customHeight="1" x14ac:dyDescent="0.2">
      <c r="A30" s="219"/>
      <c r="B30" s="130"/>
      <c r="C30" s="220"/>
      <c r="D30" s="221"/>
      <c r="E30" s="211">
        <f>ROUND(B30*C30*D30/12,0)</f>
        <v>0</v>
      </c>
      <c r="F30" s="131" t="s">
        <v>43</v>
      </c>
    </row>
    <row r="31" spans="1:6" ht="20.25" customHeight="1" x14ac:dyDescent="0.2">
      <c r="A31" s="212"/>
      <c r="B31" s="124"/>
      <c r="C31" s="213"/>
      <c r="D31" s="214"/>
      <c r="E31" s="211">
        <f>ROUND(B31*C31*D31/12,0)</f>
        <v>0</v>
      </c>
      <c r="F31" s="215"/>
    </row>
    <row r="32" spans="1:6" ht="15" customHeight="1" x14ac:dyDescent="0.2">
      <c r="A32" s="125" t="s">
        <v>22</v>
      </c>
      <c r="B32" s="126"/>
      <c r="C32" s="216"/>
      <c r="D32" s="217"/>
      <c r="E32" s="126"/>
      <c r="F32" s="218"/>
    </row>
    <row r="33" spans="1:6" ht="30.75" customHeight="1" thickBot="1" x14ac:dyDescent="0.25">
      <c r="A33" s="271"/>
      <c r="B33" s="272"/>
      <c r="C33" s="272"/>
      <c r="D33" s="272"/>
      <c r="E33" s="272"/>
      <c r="F33" s="273"/>
    </row>
    <row r="34" spans="1:6" ht="20.25" customHeight="1" x14ac:dyDescent="0.2">
      <c r="A34" s="219"/>
      <c r="B34" s="130"/>
      <c r="C34" s="220"/>
      <c r="D34" s="221"/>
      <c r="E34" s="211">
        <f>ROUND(B34*C34*D34/12,0)</f>
        <v>0</v>
      </c>
      <c r="F34" s="131" t="s">
        <v>43</v>
      </c>
    </row>
    <row r="35" spans="1:6" ht="20.25" customHeight="1" x14ac:dyDescent="0.2">
      <c r="A35" s="212"/>
      <c r="B35" s="124"/>
      <c r="C35" s="213"/>
      <c r="D35" s="214"/>
      <c r="E35" s="211">
        <f>ROUND(B35*C35*D35/12,0)</f>
        <v>0</v>
      </c>
      <c r="F35" s="215"/>
    </row>
    <row r="36" spans="1:6" ht="15" customHeight="1" x14ac:dyDescent="0.2">
      <c r="A36" s="125" t="s">
        <v>22</v>
      </c>
      <c r="B36" s="126"/>
      <c r="C36" s="216"/>
      <c r="D36" s="217"/>
      <c r="E36" s="126"/>
      <c r="F36" s="218"/>
    </row>
    <row r="37" spans="1:6" ht="30.75" customHeight="1" thickBot="1" x14ac:dyDescent="0.25">
      <c r="A37" s="271"/>
      <c r="B37" s="272"/>
      <c r="C37" s="272"/>
      <c r="D37" s="272"/>
      <c r="E37" s="272"/>
      <c r="F37" s="273"/>
    </row>
    <row r="38" spans="1:6" ht="20.25" customHeight="1" x14ac:dyDescent="0.2">
      <c r="A38" s="219"/>
      <c r="B38" s="130"/>
      <c r="C38" s="220"/>
      <c r="D38" s="221"/>
      <c r="E38" s="211">
        <f>ROUND(B38*C38*D38/12,0)</f>
        <v>0</v>
      </c>
      <c r="F38" s="131" t="s">
        <v>43</v>
      </c>
    </row>
    <row r="39" spans="1:6" ht="20.25" customHeight="1" x14ac:dyDescent="0.2">
      <c r="A39" s="212"/>
      <c r="B39" s="124"/>
      <c r="C39" s="213"/>
      <c r="D39" s="214"/>
      <c r="E39" s="211">
        <f>ROUND(B39*C39*D39/12,0)</f>
        <v>0</v>
      </c>
      <c r="F39" s="215"/>
    </row>
    <row r="40" spans="1:6" ht="15" customHeight="1" x14ac:dyDescent="0.2">
      <c r="A40" s="125" t="s">
        <v>22</v>
      </c>
      <c r="B40" s="126"/>
      <c r="C40" s="216"/>
      <c r="D40" s="217"/>
      <c r="E40" s="126"/>
      <c r="F40" s="218"/>
    </row>
    <row r="41" spans="1:6" ht="30.75" customHeight="1" thickBot="1" x14ac:dyDescent="0.25">
      <c r="A41" s="271"/>
      <c r="B41" s="272"/>
      <c r="C41" s="272"/>
      <c r="D41" s="272"/>
      <c r="E41" s="272"/>
      <c r="F41" s="273"/>
    </row>
    <row r="42" spans="1:6" ht="20.25" customHeight="1" x14ac:dyDescent="0.2">
      <c r="A42" s="219"/>
      <c r="B42" s="130"/>
      <c r="C42" s="220"/>
      <c r="D42" s="221"/>
      <c r="E42" s="211">
        <f>ROUND(B42*C42*D42/12,0)</f>
        <v>0</v>
      </c>
      <c r="F42" s="131" t="s">
        <v>43</v>
      </c>
    </row>
    <row r="43" spans="1:6" ht="20.25" customHeight="1" x14ac:dyDescent="0.2">
      <c r="A43" s="212"/>
      <c r="B43" s="124"/>
      <c r="C43" s="213"/>
      <c r="D43" s="214"/>
      <c r="E43" s="211">
        <f>ROUND(B43*C43*D43/12,0)</f>
        <v>0</v>
      </c>
      <c r="F43" s="215"/>
    </row>
    <row r="44" spans="1:6" ht="15" customHeight="1" x14ac:dyDescent="0.2">
      <c r="A44" s="125" t="s">
        <v>22</v>
      </c>
      <c r="B44" s="126"/>
      <c r="C44" s="216"/>
      <c r="D44" s="217"/>
      <c r="E44" s="126"/>
      <c r="F44" s="218"/>
    </row>
    <row r="45" spans="1:6" ht="30.75" customHeight="1" thickBot="1" x14ac:dyDescent="0.25">
      <c r="A45" s="271"/>
      <c r="B45" s="272"/>
      <c r="C45" s="272"/>
      <c r="D45" s="272"/>
      <c r="E45" s="272"/>
      <c r="F45" s="273"/>
    </row>
    <row r="46" spans="1:6" ht="20.25" customHeight="1" x14ac:dyDescent="0.2">
      <c r="A46" s="219"/>
      <c r="B46" s="130"/>
      <c r="C46" s="220"/>
      <c r="D46" s="221"/>
      <c r="E46" s="211">
        <f>ROUND(B46*C46*D46/12,0)</f>
        <v>0</v>
      </c>
      <c r="F46" s="131" t="s">
        <v>43</v>
      </c>
    </row>
    <row r="47" spans="1:6" ht="20.25" customHeight="1" x14ac:dyDescent="0.2">
      <c r="A47" s="212"/>
      <c r="B47" s="124"/>
      <c r="C47" s="213"/>
      <c r="D47" s="214"/>
      <c r="E47" s="211">
        <f>ROUND(B47*C47*D47/12,0)</f>
        <v>0</v>
      </c>
      <c r="F47" s="215"/>
    </row>
    <row r="48" spans="1:6" ht="15" customHeight="1" x14ac:dyDescent="0.2">
      <c r="A48" s="125" t="s">
        <v>22</v>
      </c>
      <c r="B48" s="126"/>
      <c r="C48" s="216"/>
      <c r="D48" s="217"/>
      <c r="E48" s="126"/>
      <c r="F48" s="218"/>
    </row>
    <row r="49" spans="1:9" ht="30.75" customHeight="1" thickBot="1" x14ac:dyDescent="0.25">
      <c r="A49" s="271"/>
      <c r="B49" s="272"/>
      <c r="C49" s="272"/>
      <c r="D49" s="272"/>
      <c r="E49" s="272"/>
      <c r="F49" s="273"/>
    </row>
    <row r="50" spans="1:9" ht="20.25" customHeight="1" x14ac:dyDescent="0.2">
      <c r="A50" s="219"/>
      <c r="B50" s="130"/>
      <c r="C50" s="220"/>
      <c r="D50" s="221"/>
      <c r="E50" s="211">
        <f>ROUND(B50*C50*D50/12,0)</f>
        <v>0</v>
      </c>
      <c r="F50" s="131" t="s">
        <v>43</v>
      </c>
    </row>
    <row r="51" spans="1:9" ht="20.25" customHeight="1" x14ac:dyDescent="0.2">
      <c r="A51" s="212"/>
      <c r="B51" s="124"/>
      <c r="C51" s="213"/>
      <c r="D51" s="214"/>
      <c r="E51" s="211">
        <f>ROUND(B51*C51*D51/12,0)</f>
        <v>0</v>
      </c>
      <c r="F51" s="215"/>
    </row>
    <row r="52" spans="1:9" ht="15" customHeight="1" x14ac:dyDescent="0.2">
      <c r="A52" s="125" t="s">
        <v>22</v>
      </c>
      <c r="B52" s="126"/>
      <c r="C52" s="216"/>
      <c r="D52" s="217"/>
      <c r="E52" s="126"/>
      <c r="F52" s="218"/>
    </row>
    <row r="53" spans="1:9" ht="30.75" customHeight="1" thickBot="1" x14ac:dyDescent="0.25">
      <c r="A53" s="271"/>
      <c r="B53" s="272"/>
      <c r="C53" s="272"/>
      <c r="D53" s="272"/>
      <c r="E53" s="272"/>
      <c r="F53" s="273"/>
    </row>
    <row r="54" spans="1:9" ht="20.25" customHeight="1" x14ac:dyDescent="0.2">
      <c r="A54" s="219"/>
      <c r="B54" s="130"/>
      <c r="C54" s="220"/>
      <c r="D54" s="221"/>
      <c r="E54" s="211">
        <f>ROUND(B54*C54*D54/12,0)</f>
        <v>0</v>
      </c>
      <c r="F54" s="131" t="s">
        <v>43</v>
      </c>
    </row>
    <row r="55" spans="1:9" ht="20.25" customHeight="1" x14ac:dyDescent="0.2">
      <c r="A55" s="212"/>
      <c r="B55" s="124"/>
      <c r="C55" s="213"/>
      <c r="D55" s="214"/>
      <c r="E55" s="211">
        <f>ROUND(B55*C55*D55/12,0)</f>
        <v>0</v>
      </c>
      <c r="F55" s="215"/>
    </row>
    <row r="56" spans="1:9" ht="15" customHeight="1" x14ac:dyDescent="0.2">
      <c r="A56" s="125" t="s">
        <v>22</v>
      </c>
      <c r="B56" s="126"/>
      <c r="C56" s="216"/>
      <c r="D56" s="217"/>
      <c r="E56" s="126"/>
      <c r="F56" s="218"/>
    </row>
    <row r="57" spans="1:9" ht="30.75" customHeight="1" thickBot="1" x14ac:dyDescent="0.25">
      <c r="A57" s="268"/>
      <c r="B57" s="269"/>
      <c r="C57" s="269"/>
      <c r="D57" s="269"/>
      <c r="E57" s="269"/>
      <c r="F57" s="270"/>
    </row>
    <row r="58" spans="1:9" ht="20.25" customHeight="1" x14ac:dyDescent="0.2">
      <c r="A58" s="219"/>
      <c r="B58" s="130"/>
      <c r="C58" s="220"/>
      <c r="D58" s="221"/>
      <c r="E58" s="211">
        <f>ROUND(B58*C58*D58/12,0)</f>
        <v>0</v>
      </c>
      <c r="F58" s="131" t="s">
        <v>43</v>
      </c>
    </row>
    <row r="59" spans="1:9" ht="20.25" customHeight="1" x14ac:dyDescent="0.2">
      <c r="A59" s="212"/>
      <c r="B59" s="124"/>
      <c r="C59" s="213"/>
      <c r="D59" s="214"/>
      <c r="E59" s="211">
        <f>ROUND(B59*C59*D59/12,0)</f>
        <v>0</v>
      </c>
      <c r="F59" s="215"/>
    </row>
    <row r="60" spans="1:9" ht="15" customHeight="1" x14ac:dyDescent="0.2">
      <c r="A60" s="125" t="s">
        <v>22</v>
      </c>
      <c r="B60" s="126"/>
      <c r="C60" s="216"/>
      <c r="D60" s="217"/>
      <c r="E60" s="126"/>
      <c r="F60" s="218"/>
    </row>
    <row r="61" spans="1:9" ht="30.75" customHeight="1" thickBot="1" x14ac:dyDescent="0.25">
      <c r="A61" s="271"/>
      <c r="B61" s="272"/>
      <c r="C61" s="272"/>
      <c r="D61" s="272"/>
      <c r="E61" s="272"/>
      <c r="F61" s="273"/>
      <c r="I61" s="90"/>
    </row>
    <row r="62" spans="1:9" ht="20.25" customHeight="1" x14ac:dyDescent="0.2">
      <c r="A62" s="219"/>
      <c r="B62" s="130"/>
      <c r="C62" s="220"/>
      <c r="D62" s="221"/>
      <c r="E62" s="211">
        <f>ROUND(B62*C62*D62/12,0)</f>
        <v>0</v>
      </c>
      <c r="F62" s="131" t="s">
        <v>43</v>
      </c>
    </row>
    <row r="63" spans="1:9" ht="20.25" customHeight="1" x14ac:dyDescent="0.2">
      <c r="A63" s="212"/>
      <c r="B63" s="124"/>
      <c r="C63" s="213"/>
      <c r="D63" s="214"/>
      <c r="E63" s="211">
        <f>ROUND(B63*C63*D63/12,0)</f>
        <v>0</v>
      </c>
      <c r="F63" s="215"/>
    </row>
    <row r="64" spans="1:9" ht="15" customHeight="1" x14ac:dyDescent="0.2">
      <c r="A64" s="125" t="s">
        <v>22</v>
      </c>
      <c r="B64" s="126"/>
      <c r="C64" s="216"/>
      <c r="D64" s="217"/>
      <c r="E64" s="126"/>
      <c r="F64" s="218"/>
    </row>
    <row r="65" spans="1:6" ht="30" customHeight="1" thickBot="1" x14ac:dyDescent="0.25">
      <c r="A65" s="271"/>
      <c r="B65" s="272"/>
      <c r="C65" s="272"/>
      <c r="D65" s="272"/>
      <c r="E65" s="272"/>
      <c r="F65" s="273"/>
    </row>
    <row r="66" spans="1:6" ht="20.25" customHeight="1" x14ac:dyDescent="0.2">
      <c r="A66" s="219"/>
      <c r="B66" s="130"/>
      <c r="C66" s="220"/>
      <c r="D66" s="221"/>
      <c r="E66" s="211">
        <f>ROUND(B66*C66*D66/12,0)</f>
        <v>0</v>
      </c>
      <c r="F66" s="131" t="s">
        <v>43</v>
      </c>
    </row>
    <row r="67" spans="1:6" ht="20.25" customHeight="1" x14ac:dyDescent="0.2">
      <c r="A67" s="212"/>
      <c r="B67" s="124"/>
      <c r="C67" s="213"/>
      <c r="D67" s="214"/>
      <c r="E67" s="211">
        <f>ROUND(B67*C67*D67/12,0)</f>
        <v>0</v>
      </c>
      <c r="F67" s="215"/>
    </row>
    <row r="68" spans="1:6" ht="15" customHeight="1" x14ac:dyDescent="0.2">
      <c r="A68" s="125" t="s">
        <v>22</v>
      </c>
      <c r="B68" s="126"/>
      <c r="C68" s="127"/>
      <c r="D68" s="128"/>
      <c r="E68" s="164"/>
      <c r="F68" s="129"/>
    </row>
    <row r="69" spans="1:6" ht="30" customHeight="1" thickBot="1" x14ac:dyDescent="0.25">
      <c r="A69" s="265"/>
      <c r="B69" s="266"/>
      <c r="C69" s="266"/>
      <c r="D69" s="266"/>
      <c r="E69" s="266"/>
      <c r="F69" s="267"/>
    </row>
    <row r="70" spans="1:6" ht="14.25" thickTop="1" thickBot="1" x14ac:dyDescent="0.25"/>
    <row r="71" spans="1:6" ht="30.75" customHeight="1" thickTop="1" thickBot="1" x14ac:dyDescent="0.25">
      <c r="A71" t="s">
        <v>23</v>
      </c>
      <c r="E71" s="88">
        <f>E10+E11+E54+E55+E58+E59+E62+E63+E66+E67+E51+E50+E47+E46+E43+E42+E39+E38+E35+E34+E31+E30+E27+E26+E23+E22+E19+E18+E15+E14</f>
        <v>0</v>
      </c>
      <c r="F71" s="13"/>
    </row>
    <row r="72" spans="1:6" ht="29.25" customHeight="1" thickTop="1" thickBot="1" x14ac:dyDescent="0.25">
      <c r="A72" t="s">
        <v>24</v>
      </c>
      <c r="B72" s="89"/>
      <c r="E72" s="167">
        <v>0</v>
      </c>
      <c r="F72" s="13"/>
    </row>
    <row r="73" spans="1:6" ht="30" customHeight="1" thickTop="1" thickBot="1" x14ac:dyDescent="0.25">
      <c r="A73" t="s">
        <v>25</v>
      </c>
      <c r="D73" t="s">
        <v>12</v>
      </c>
      <c r="E73" s="168">
        <f>E71+E72</f>
        <v>0</v>
      </c>
      <c r="F73" s="13"/>
    </row>
    <row r="74" spans="1:6" ht="13.5" thickTop="1" x14ac:dyDescent="0.2">
      <c r="A74" s="14" t="s">
        <v>26</v>
      </c>
    </row>
  </sheetData>
  <mergeCells count="17">
    <mergeCell ref="A37:F37"/>
    <mergeCell ref="B3:F3"/>
    <mergeCell ref="B4:F4"/>
    <mergeCell ref="A69:F69"/>
    <mergeCell ref="A13:F13"/>
    <mergeCell ref="A57:F57"/>
    <mergeCell ref="A61:F61"/>
    <mergeCell ref="A65:F65"/>
    <mergeCell ref="A45:F45"/>
    <mergeCell ref="A49:F49"/>
    <mergeCell ref="A53:F53"/>
    <mergeCell ref="A17:F17"/>
    <mergeCell ref="A21:F21"/>
    <mergeCell ref="A25:F25"/>
    <mergeCell ref="A41:F41"/>
    <mergeCell ref="A29:F29"/>
    <mergeCell ref="A33:F33"/>
  </mergeCells>
  <phoneticPr fontId="0" type="noConversion"/>
  <printOptions horizontalCentered="1"/>
  <pageMargins left="0.5" right="0.5" top="1" bottom="0.5" header="0.5" footer="0.25"/>
  <pageSetup scale="88" orientation="portrait" r:id="rId1"/>
  <headerFooter alignWithMargins="0">
    <oddHeader xml:space="preserve">&amp;CPublic Health Solutions -- Contracting and Management Services
BUDGET JUSTIFICATION FOR PERSONNEL SERVICES
</oddHeader>
    <oddFooter>&amp;C&amp;P of &amp;N</oddFooter>
  </headerFooter>
  <rowBreaks count="1" manualBreakCount="1">
    <brk id="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4"/>
  <sheetViews>
    <sheetView zoomScaleNormal="100" workbookViewId="0">
      <selection activeCell="M17" sqref="M17"/>
    </sheetView>
  </sheetViews>
  <sheetFormatPr defaultRowHeight="12.75" x14ac:dyDescent="0.2"/>
  <cols>
    <col min="1" max="1" width="9.140625" style="2"/>
    <col min="2" max="2" width="12.28515625" style="2" customWidth="1"/>
    <col min="3" max="3" width="22.5703125" style="2" customWidth="1"/>
    <col min="4" max="4" width="4.7109375" style="2" customWidth="1"/>
    <col min="5" max="5" width="10" style="2" customWidth="1"/>
    <col min="6" max="6" width="8.5703125" style="2" customWidth="1"/>
    <col min="7" max="7" width="4.28515625" style="2" customWidth="1"/>
    <col min="8" max="8" width="9" style="2" customWidth="1"/>
    <col min="9" max="9" width="7.28515625" style="2" bestFit="1" customWidth="1"/>
    <col min="10" max="10" width="3.7109375" style="2" customWidth="1"/>
    <col min="11" max="11" width="2.85546875" style="2" customWidth="1"/>
    <col min="12" max="16384" width="9.140625" style="2"/>
  </cols>
  <sheetData>
    <row r="2" spans="1:13" x14ac:dyDescent="0.2">
      <c r="A2" s="274" t="str">
        <f>'Budget-Summary'!A3</f>
        <v>AGENCY NAME:</v>
      </c>
      <c r="B2" s="275"/>
      <c r="C2" s="274">
        <f>'Budget-Summary'!B3</f>
        <v>0</v>
      </c>
      <c r="D2" s="275"/>
      <c r="E2" s="275"/>
      <c r="F2" s="275"/>
      <c r="G2" s="275"/>
      <c r="H2" s="275"/>
      <c r="I2" s="275"/>
      <c r="J2" s="276"/>
    </row>
    <row r="3" spans="1:13" s="71" customFormat="1" x14ac:dyDescent="0.2">
      <c r="A3" s="274" t="str">
        <f>'Budget-Summary'!A4</f>
        <v>BUDGET PERIOD:</v>
      </c>
      <c r="B3" s="275"/>
      <c r="C3" s="277" t="str">
        <f>'Budget-Summary'!B4</f>
        <v>7/1/18 - 6/30/19</v>
      </c>
      <c r="D3" s="277"/>
      <c r="E3" s="277"/>
      <c r="F3" s="277"/>
      <c r="G3" s="277"/>
      <c r="H3" s="277"/>
      <c r="I3" s="277"/>
      <c r="J3" s="277"/>
    </row>
    <row r="4" spans="1:13" s="71" customFormat="1" x14ac:dyDescent="0.2">
      <c r="A4" s="2"/>
    </row>
    <row r="5" spans="1:13" ht="13.5" thickBot="1" x14ac:dyDescent="0.25"/>
    <row r="6" spans="1:13" ht="18" x14ac:dyDescent="0.25">
      <c r="A6" s="15" t="s">
        <v>27</v>
      </c>
      <c r="B6" s="16"/>
      <c r="C6" s="16"/>
      <c r="D6" s="16"/>
      <c r="E6" s="16"/>
      <c r="F6" s="16"/>
      <c r="G6" s="16"/>
      <c r="H6" s="17"/>
      <c r="I6" s="17"/>
      <c r="J6" s="17"/>
      <c r="K6" s="18"/>
      <c r="L6" s="19"/>
    </row>
    <row r="7" spans="1:13" ht="18" x14ac:dyDescent="0.25">
      <c r="A7" s="20" t="s">
        <v>28</v>
      </c>
      <c r="B7" s="21"/>
      <c r="C7" s="22"/>
      <c r="D7" s="22"/>
      <c r="E7" s="23"/>
      <c r="F7" s="23"/>
      <c r="G7" s="24"/>
      <c r="H7" s="25"/>
      <c r="I7" s="25"/>
      <c r="J7" s="25"/>
      <c r="K7" s="26"/>
      <c r="L7" s="27"/>
    </row>
    <row r="8" spans="1:13" x14ac:dyDescent="0.2">
      <c r="A8" s="28" t="s">
        <v>29</v>
      </c>
      <c r="B8" s="19"/>
      <c r="C8" s="19"/>
      <c r="D8" s="19"/>
      <c r="E8" s="19"/>
      <c r="F8" s="19"/>
      <c r="G8" s="19"/>
      <c r="H8" s="19"/>
      <c r="I8" s="19"/>
      <c r="J8" s="19"/>
      <c r="K8" s="29"/>
      <c r="L8" s="19"/>
    </row>
    <row r="9" spans="1:13" x14ac:dyDescent="0.2">
      <c r="A9" s="28"/>
      <c r="B9" s="19"/>
      <c r="C9" s="19"/>
      <c r="D9" s="19"/>
      <c r="E9" s="19" t="s">
        <v>102</v>
      </c>
      <c r="H9" s="19" t="s">
        <v>103</v>
      </c>
      <c r="J9" s="19"/>
      <c r="K9" s="29"/>
      <c r="L9" s="19"/>
    </row>
    <row r="10" spans="1:13" x14ac:dyDescent="0.2">
      <c r="A10" s="30" t="s">
        <v>30</v>
      </c>
      <c r="B10" s="31"/>
      <c r="C10" s="32"/>
      <c r="D10" s="32"/>
      <c r="E10" s="33" t="s">
        <v>31</v>
      </c>
      <c r="H10" s="33" t="s">
        <v>31</v>
      </c>
      <c r="J10" s="34"/>
      <c r="K10" s="35"/>
      <c r="L10" s="34"/>
    </row>
    <row r="11" spans="1:13" x14ac:dyDescent="0.2">
      <c r="A11" s="28"/>
      <c r="B11" s="31"/>
      <c r="C11" s="32"/>
      <c r="D11" s="32"/>
      <c r="E11" s="34"/>
      <c r="F11" s="34"/>
      <c r="H11" s="34"/>
      <c r="I11" s="34"/>
      <c r="J11" s="34"/>
      <c r="K11" s="35"/>
      <c r="L11" s="34"/>
    </row>
    <row r="12" spans="1:13" ht="20.100000000000001" customHeight="1" thickBot="1" x14ac:dyDescent="0.25">
      <c r="A12" s="28"/>
      <c r="B12" s="31"/>
      <c r="C12" s="32"/>
      <c r="D12" s="32"/>
      <c r="E12" s="34"/>
      <c r="F12" s="34"/>
      <c r="H12" s="34"/>
      <c r="I12" s="34"/>
      <c r="J12" s="34"/>
      <c r="K12" s="35"/>
      <c r="L12" s="34"/>
    </row>
    <row r="13" spans="1:13" ht="20.100000000000001" customHeight="1" thickBot="1" x14ac:dyDescent="0.25">
      <c r="A13" s="36" t="s">
        <v>32</v>
      </c>
      <c r="B13" s="31"/>
      <c r="C13" s="32"/>
      <c r="D13" s="32"/>
      <c r="E13" s="105"/>
      <c r="F13" s="63"/>
      <c r="H13" s="105"/>
      <c r="I13" s="63"/>
      <c r="J13" s="33"/>
      <c r="K13" s="35"/>
      <c r="L13" s="34"/>
    </row>
    <row r="14" spans="1:13" ht="20.100000000000001" customHeight="1" thickBot="1" x14ac:dyDescent="0.25">
      <c r="A14" s="7"/>
      <c r="B14" s="31"/>
      <c r="C14" s="32"/>
      <c r="D14" s="32"/>
      <c r="F14" s="34"/>
      <c r="I14" s="34"/>
      <c r="J14" s="34"/>
      <c r="K14" s="35"/>
      <c r="L14" s="34"/>
    </row>
    <row r="15" spans="1:13" ht="20.100000000000001" customHeight="1" thickBot="1" x14ac:dyDescent="0.25">
      <c r="A15" s="30" t="s">
        <v>33</v>
      </c>
      <c r="B15" s="31"/>
      <c r="C15" s="32"/>
      <c r="D15" s="32"/>
      <c r="E15" s="105"/>
      <c r="F15" s="63"/>
      <c r="H15" s="105"/>
      <c r="I15" s="63"/>
      <c r="J15" s="33"/>
      <c r="K15" s="37" t="s">
        <v>12</v>
      </c>
      <c r="L15" s="33"/>
      <c r="M15" s="72"/>
    </row>
    <row r="16" spans="1:13" ht="20.100000000000001" customHeight="1" thickBot="1" x14ac:dyDescent="0.25">
      <c r="A16" s="28"/>
      <c r="B16" s="31"/>
      <c r="C16" s="32"/>
      <c r="D16" s="32"/>
      <c r="F16" s="34"/>
      <c r="I16" s="34"/>
      <c r="J16" s="34"/>
      <c r="K16" s="35"/>
      <c r="L16" s="34"/>
    </row>
    <row r="17" spans="1:12" ht="20.100000000000001" customHeight="1" thickBot="1" x14ac:dyDescent="0.25">
      <c r="A17" s="36" t="s">
        <v>34</v>
      </c>
      <c r="B17" s="31"/>
      <c r="C17" s="32"/>
      <c r="D17" s="32"/>
      <c r="E17" s="105"/>
      <c r="F17" s="63"/>
      <c r="H17" s="105"/>
      <c r="I17" s="63"/>
      <c r="J17" s="33"/>
      <c r="K17" s="35"/>
      <c r="L17" s="34"/>
    </row>
    <row r="18" spans="1:12" ht="20.100000000000001" customHeight="1" thickBot="1" x14ac:dyDescent="0.25">
      <c r="A18" s="7"/>
      <c r="B18" s="31"/>
      <c r="C18" s="32"/>
      <c r="D18" s="32"/>
      <c r="F18" s="34"/>
      <c r="I18" s="34"/>
      <c r="J18" s="34"/>
      <c r="K18" s="35"/>
      <c r="L18" s="34"/>
    </row>
    <row r="19" spans="1:12" ht="20.100000000000001" customHeight="1" thickBot="1" x14ac:dyDescent="0.25">
      <c r="A19" s="30" t="s">
        <v>35</v>
      </c>
      <c r="B19" s="31"/>
      <c r="C19" s="32"/>
      <c r="D19" s="32"/>
      <c r="E19" s="105"/>
      <c r="F19" s="63"/>
      <c r="H19" s="105"/>
      <c r="I19" s="63"/>
      <c r="J19" s="33"/>
      <c r="K19" s="37" t="s">
        <v>12</v>
      </c>
      <c r="L19" s="33"/>
    </row>
    <row r="20" spans="1:12" ht="20.100000000000001" customHeight="1" thickBot="1" x14ac:dyDescent="0.25">
      <c r="A20" s="28"/>
      <c r="B20" s="31"/>
      <c r="C20" s="32"/>
      <c r="D20" s="32"/>
      <c r="F20" s="34"/>
      <c r="I20" s="34"/>
      <c r="J20" s="34"/>
      <c r="K20" s="35"/>
      <c r="L20" s="34"/>
    </row>
    <row r="21" spans="1:12" ht="20.100000000000001" customHeight="1" thickBot="1" x14ac:dyDescent="0.25">
      <c r="A21" s="36" t="s">
        <v>36</v>
      </c>
      <c r="B21" s="31"/>
      <c r="C21" s="32"/>
      <c r="D21" s="32"/>
      <c r="E21" s="105"/>
      <c r="F21" s="63"/>
      <c r="H21" s="105"/>
      <c r="I21" s="63"/>
      <c r="J21" s="33"/>
      <c r="K21" s="35"/>
      <c r="L21" s="34"/>
    </row>
    <row r="22" spans="1:12" ht="20.100000000000001" customHeight="1" thickBot="1" x14ac:dyDescent="0.25">
      <c r="A22" s="7"/>
      <c r="B22" s="31"/>
      <c r="C22" s="32"/>
      <c r="D22" s="32"/>
      <c r="F22" s="34"/>
      <c r="I22" s="34"/>
      <c r="J22" s="34"/>
      <c r="K22" s="35"/>
      <c r="L22" s="34"/>
    </row>
    <row r="23" spans="1:12" ht="20.100000000000001" customHeight="1" thickBot="1" x14ac:dyDescent="0.25">
      <c r="A23" s="30" t="s">
        <v>37</v>
      </c>
      <c r="B23" s="31"/>
      <c r="C23" s="32"/>
      <c r="D23" s="32"/>
      <c r="E23" s="105"/>
      <c r="F23" s="63"/>
      <c r="H23" s="105"/>
      <c r="I23" s="63"/>
      <c r="J23" s="33"/>
      <c r="K23" s="37" t="s">
        <v>12</v>
      </c>
      <c r="L23" s="33"/>
    </row>
    <row r="24" spans="1:12" ht="20.100000000000001" customHeight="1" thickBot="1" x14ac:dyDescent="0.25">
      <c r="A24" s="28"/>
      <c r="B24" s="31"/>
      <c r="C24" s="32"/>
      <c r="D24" s="32"/>
      <c r="F24" s="34"/>
      <c r="I24" s="34"/>
      <c r="J24" s="34"/>
      <c r="K24" s="35"/>
      <c r="L24" s="34"/>
    </row>
    <row r="25" spans="1:12" ht="20.100000000000001" customHeight="1" thickBot="1" x14ac:dyDescent="0.25">
      <c r="A25" s="36" t="s">
        <v>38</v>
      </c>
      <c r="B25" s="31"/>
      <c r="C25" s="32"/>
      <c r="D25" s="32"/>
      <c r="E25" s="105"/>
      <c r="F25" s="63"/>
      <c r="H25" s="105"/>
      <c r="I25" s="63"/>
      <c r="J25" s="33"/>
      <c r="K25" s="35"/>
      <c r="L25" s="34"/>
    </row>
    <row r="26" spans="1:12" ht="20.100000000000001" customHeight="1" thickBot="1" x14ac:dyDescent="0.25">
      <c r="A26" s="7"/>
      <c r="B26" s="31"/>
      <c r="C26" s="32"/>
      <c r="D26" s="32"/>
      <c r="F26" s="34"/>
      <c r="H26" s="73"/>
      <c r="I26" s="34"/>
      <c r="J26" s="34"/>
      <c r="K26" s="35"/>
      <c r="L26" s="34"/>
    </row>
    <row r="27" spans="1:12" ht="20.100000000000001" customHeight="1" thickBot="1" x14ac:dyDescent="0.25">
      <c r="A27" s="30" t="s">
        <v>39</v>
      </c>
      <c r="B27" s="31"/>
      <c r="C27" s="32"/>
      <c r="D27" s="32"/>
      <c r="E27" s="105"/>
      <c r="F27" s="63"/>
      <c r="H27" s="105"/>
      <c r="I27" s="63"/>
      <c r="J27" s="33"/>
      <c r="K27" s="37" t="s">
        <v>12</v>
      </c>
      <c r="L27" s="33"/>
    </row>
    <row r="28" spans="1:12" ht="20.100000000000001" customHeight="1" x14ac:dyDescent="0.2">
      <c r="A28" s="7"/>
      <c r="B28" s="31"/>
      <c r="C28" s="32"/>
      <c r="D28" s="32"/>
      <c r="F28" s="34"/>
      <c r="I28" s="34"/>
      <c r="J28" s="34"/>
      <c r="K28" s="35"/>
      <c r="L28" s="34"/>
    </row>
    <row r="29" spans="1:12" ht="20.100000000000001" customHeight="1" thickBot="1" x14ac:dyDescent="0.25">
      <c r="A29" s="30" t="s">
        <v>12</v>
      </c>
      <c r="B29" s="31"/>
      <c r="C29" s="32"/>
      <c r="D29" s="32"/>
      <c r="F29" s="34"/>
      <c r="I29" s="34"/>
      <c r="J29" s="34"/>
      <c r="K29" s="37" t="s">
        <v>12</v>
      </c>
      <c r="L29" s="33"/>
    </row>
    <row r="30" spans="1:12" ht="20.100000000000001" customHeight="1" thickBot="1" x14ac:dyDescent="0.25">
      <c r="A30" s="36" t="s">
        <v>40</v>
      </c>
      <c r="B30" s="31"/>
      <c r="C30" s="32"/>
      <c r="D30" s="32"/>
      <c r="E30" s="75">
        <f>SUM(E13:E27)</f>
        <v>0</v>
      </c>
      <c r="F30" s="63"/>
      <c r="H30" s="75">
        <f>SUM(H13:H27)</f>
        <v>0</v>
      </c>
      <c r="I30" s="63"/>
      <c r="J30" s="33"/>
      <c r="K30" s="35"/>
      <c r="L30" s="34"/>
    </row>
    <row r="31" spans="1:12" x14ac:dyDescent="0.2">
      <c r="A31" s="7"/>
      <c r="B31" s="31"/>
      <c r="C31" s="32"/>
      <c r="D31" s="32"/>
      <c r="E31" s="32"/>
      <c r="F31" s="32"/>
      <c r="G31" s="34"/>
      <c r="H31" s="34"/>
      <c r="I31" s="34"/>
      <c r="J31" s="34"/>
      <c r="K31" s="35"/>
      <c r="L31" s="34"/>
    </row>
    <row r="32" spans="1:12" x14ac:dyDescent="0.2">
      <c r="A32" s="30" t="s">
        <v>12</v>
      </c>
      <c r="B32" s="31"/>
      <c r="C32" s="32"/>
      <c r="D32" s="32"/>
      <c r="E32" s="32"/>
      <c r="F32" s="32"/>
      <c r="G32" s="34"/>
      <c r="H32" s="34"/>
      <c r="I32" s="34"/>
      <c r="J32" s="34"/>
      <c r="K32" s="37" t="s">
        <v>12</v>
      </c>
      <c r="L32" s="33"/>
    </row>
    <row r="33" spans="1:12" x14ac:dyDescent="0.2">
      <c r="A33" s="30" t="s">
        <v>41</v>
      </c>
      <c r="B33" s="31"/>
      <c r="C33" s="32"/>
      <c r="D33" s="32"/>
      <c r="E33" s="32"/>
      <c r="F33" s="32"/>
      <c r="G33" s="34"/>
      <c r="H33" s="34"/>
      <c r="I33" s="34"/>
      <c r="J33" s="34"/>
      <c r="K33" s="35"/>
      <c r="L33" s="34"/>
    </row>
    <row r="34" spans="1:12" x14ac:dyDescent="0.2">
      <c r="A34" s="7" t="s">
        <v>42</v>
      </c>
      <c r="B34" s="31"/>
      <c r="C34" s="32"/>
      <c r="D34" s="32"/>
      <c r="E34" s="32"/>
      <c r="F34" s="32"/>
      <c r="G34" s="34"/>
      <c r="H34" s="34"/>
      <c r="I34" s="34"/>
      <c r="J34" s="34"/>
      <c r="K34" s="35"/>
      <c r="L34" s="34"/>
    </row>
    <row r="35" spans="1:12" x14ac:dyDescent="0.2">
      <c r="A35" s="30" t="s">
        <v>12</v>
      </c>
      <c r="B35" s="31"/>
      <c r="C35" s="32"/>
      <c r="D35" s="32"/>
      <c r="E35" s="32"/>
      <c r="F35" s="32"/>
      <c r="G35" s="34"/>
      <c r="H35" s="34"/>
      <c r="I35" s="34"/>
      <c r="J35" s="34"/>
      <c r="K35" s="37" t="s">
        <v>12</v>
      </c>
      <c r="L35" s="33"/>
    </row>
    <row r="36" spans="1:12" x14ac:dyDescent="0.2">
      <c r="A36" s="74"/>
      <c r="B36" s="31"/>
      <c r="C36" s="32"/>
      <c r="D36" s="32"/>
      <c r="E36" s="32"/>
      <c r="F36" s="32"/>
      <c r="G36" s="34"/>
      <c r="H36" s="34"/>
      <c r="I36" s="34"/>
      <c r="J36" s="34"/>
      <c r="K36" s="35"/>
      <c r="L36" s="34"/>
    </row>
    <row r="37" spans="1:12" x14ac:dyDescent="0.2">
      <c r="A37" s="74"/>
      <c r="B37" s="31"/>
      <c r="C37" s="32"/>
      <c r="D37" s="32"/>
      <c r="E37" s="32"/>
      <c r="F37" s="32"/>
      <c r="G37" s="34"/>
      <c r="H37" s="34"/>
      <c r="I37" s="34"/>
      <c r="J37" s="34"/>
      <c r="K37" s="35"/>
      <c r="L37" s="34"/>
    </row>
    <row r="38" spans="1:12" x14ac:dyDescent="0.2">
      <c r="A38" s="36" t="s">
        <v>12</v>
      </c>
      <c r="B38" s="31"/>
      <c r="C38" s="32"/>
      <c r="D38" s="32"/>
      <c r="E38" s="32"/>
      <c r="F38" s="32"/>
      <c r="G38" s="34"/>
      <c r="H38" s="34"/>
      <c r="I38" s="34"/>
      <c r="J38" s="34"/>
      <c r="K38" s="35"/>
      <c r="L38" s="34"/>
    </row>
    <row r="39" spans="1:12" x14ac:dyDescent="0.2">
      <c r="A39" s="30" t="s">
        <v>12</v>
      </c>
      <c r="B39" s="31"/>
      <c r="C39" s="32"/>
      <c r="D39" s="32"/>
      <c r="E39" s="32"/>
      <c r="F39" s="32"/>
      <c r="G39" s="34"/>
      <c r="H39" s="34"/>
      <c r="I39" s="34"/>
      <c r="J39" s="34"/>
      <c r="K39" s="35"/>
      <c r="L39" s="34"/>
    </row>
    <row r="40" spans="1:12" x14ac:dyDescent="0.2">
      <c r="A40" s="36" t="s">
        <v>12</v>
      </c>
      <c r="B40" s="31"/>
      <c r="C40" s="32"/>
      <c r="D40" s="32"/>
      <c r="E40" s="32"/>
      <c r="F40" s="32"/>
      <c r="G40" s="34"/>
      <c r="H40" s="34"/>
      <c r="I40" s="34"/>
      <c r="J40" s="34"/>
      <c r="K40" s="35"/>
      <c r="L40" s="34"/>
    </row>
    <row r="41" spans="1:12" x14ac:dyDescent="0.2">
      <c r="A41" s="30" t="s">
        <v>12</v>
      </c>
      <c r="B41" s="31"/>
      <c r="C41" s="32"/>
      <c r="D41" s="32"/>
      <c r="E41" s="32"/>
      <c r="F41" s="38"/>
      <c r="G41" s="31"/>
      <c r="H41" s="39"/>
      <c r="I41" s="34"/>
      <c r="J41" s="33"/>
      <c r="K41" s="35"/>
      <c r="L41" s="34"/>
    </row>
    <row r="42" spans="1:12" x14ac:dyDescent="0.2">
      <c r="A42" s="7"/>
      <c r="B42" s="31"/>
      <c r="C42" s="32"/>
      <c r="D42" s="32"/>
      <c r="E42" s="32"/>
      <c r="F42" s="32"/>
      <c r="G42" s="40"/>
      <c r="H42" s="34"/>
      <c r="I42" s="34"/>
      <c r="J42" s="33"/>
      <c r="K42" s="35"/>
      <c r="L42" s="34"/>
    </row>
    <row r="43" spans="1:12" x14ac:dyDescent="0.2">
      <c r="A43" s="30" t="s">
        <v>12</v>
      </c>
      <c r="B43" s="31"/>
      <c r="C43" s="32"/>
      <c r="D43" s="32"/>
      <c r="E43" s="32"/>
      <c r="F43" s="32"/>
      <c r="G43" s="34"/>
      <c r="H43" s="40"/>
      <c r="I43" s="34"/>
      <c r="J43" s="41"/>
      <c r="K43" s="37" t="s">
        <v>12</v>
      </c>
      <c r="L43" s="33"/>
    </row>
    <row r="44" spans="1:12" ht="13.5" thickBot="1" x14ac:dyDescent="0.25">
      <c r="A44" s="9"/>
      <c r="B44" s="42"/>
      <c r="C44" s="43"/>
      <c r="D44" s="43"/>
      <c r="E44" s="43"/>
      <c r="F44" s="43"/>
      <c r="G44" s="44"/>
      <c r="H44" s="45"/>
      <c r="I44" s="44"/>
      <c r="J44" s="46"/>
      <c r="K44" s="47"/>
      <c r="L44" s="33"/>
    </row>
  </sheetData>
  <mergeCells count="4">
    <mergeCell ref="A2:B2"/>
    <mergeCell ref="A3:B3"/>
    <mergeCell ref="C2:J2"/>
    <mergeCell ref="C3:J3"/>
  </mergeCells>
  <phoneticPr fontId="15" type="noConversion"/>
  <printOptions horizontalCentered="1"/>
  <pageMargins left="0.5" right="0.5" top="1" bottom="0.5" header="0.5" footer="0.25"/>
  <pageSetup scale="95" orientation="portrait" r:id="rId1"/>
  <headerFooter alignWithMargins="0">
    <oddHeader xml:space="preserve">&amp;CPublic Health Solutions -- Contracting and Management Services
BUDGET JUSTIFICATION FOR FRINGE BENEFITS </oddHeader>
    <oddFooter>&amp;C&amp;P of &amp;N</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zoomScaleNormal="100" workbookViewId="0">
      <selection activeCell="F39" sqref="F39"/>
    </sheetView>
  </sheetViews>
  <sheetFormatPr defaultColWidth="13.7109375" defaultRowHeight="12.75" x14ac:dyDescent="0.2"/>
  <cols>
    <col min="1" max="1" width="22.5703125" customWidth="1"/>
    <col min="2" max="2" width="38.42578125" customWidth="1"/>
    <col min="3" max="3" width="15" customWidth="1"/>
    <col min="4" max="4" width="6.7109375" customWidth="1"/>
  </cols>
  <sheetData>
    <row r="1" spans="1:5" x14ac:dyDescent="0.2">
      <c r="A1" s="93" t="str">
        <f>'Budget-Summary'!A3</f>
        <v>AGENCY NAME:</v>
      </c>
      <c r="B1" s="278">
        <f>'Budget-Summary'!B3</f>
        <v>0</v>
      </c>
      <c r="C1" s="278"/>
      <c r="D1" s="278"/>
    </row>
    <row r="2" spans="1:5" x14ac:dyDescent="0.2">
      <c r="A2" s="93" t="str">
        <f>'Budget-Summary'!A4</f>
        <v>BUDGET PERIOD:</v>
      </c>
      <c r="B2" s="278" t="str">
        <f>'Budget-Summary'!B4</f>
        <v>7/1/18 - 6/30/19</v>
      </c>
      <c r="C2" s="278"/>
      <c r="D2" s="278"/>
    </row>
    <row r="3" spans="1:5" x14ac:dyDescent="0.2">
      <c r="A3" s="2"/>
      <c r="B3" s="2"/>
    </row>
    <row r="4" spans="1:5" ht="16.5" thickBot="1" x14ac:dyDescent="0.3">
      <c r="C4" s="12"/>
      <c r="D4" s="12"/>
    </row>
    <row r="5" spans="1:5" x14ac:dyDescent="0.2">
      <c r="A5" s="133" t="s">
        <v>12</v>
      </c>
      <c r="B5" s="134"/>
      <c r="C5" s="135" t="s">
        <v>44</v>
      </c>
      <c r="D5" s="136" t="s">
        <v>45</v>
      </c>
    </row>
    <row r="6" spans="1:5" x14ac:dyDescent="0.2">
      <c r="A6" s="137" t="s">
        <v>46</v>
      </c>
      <c r="B6" s="138"/>
      <c r="C6" s="139" t="s">
        <v>15</v>
      </c>
      <c r="D6" s="140" t="s">
        <v>47</v>
      </c>
    </row>
    <row r="7" spans="1:5" ht="13.5" thickBot="1" x14ac:dyDescent="0.25">
      <c r="A7" s="141" t="s">
        <v>12</v>
      </c>
      <c r="B7" s="142"/>
      <c r="C7" s="143" t="s">
        <v>21</v>
      </c>
      <c r="D7" s="144" t="s">
        <v>43</v>
      </c>
    </row>
    <row r="8" spans="1:5" x14ac:dyDescent="0.2">
      <c r="A8" s="283" t="s">
        <v>48</v>
      </c>
      <c r="B8" s="284"/>
      <c r="C8" s="49"/>
      <c r="D8" s="50"/>
    </row>
    <row r="9" spans="1:5" x14ac:dyDescent="0.2">
      <c r="A9" s="281" t="s">
        <v>104</v>
      </c>
      <c r="B9" s="282"/>
      <c r="C9" s="51"/>
      <c r="D9" s="52"/>
    </row>
    <row r="10" spans="1:5" x14ac:dyDescent="0.2">
      <c r="A10" s="281"/>
      <c r="B10" s="282"/>
      <c r="C10" s="51"/>
      <c r="D10" s="52"/>
    </row>
    <row r="11" spans="1:5" x14ac:dyDescent="0.2">
      <c r="A11" s="281"/>
      <c r="B11" s="282"/>
      <c r="C11" s="51"/>
      <c r="D11" s="52"/>
      <c r="E11" s="61"/>
    </row>
    <row r="12" spans="1:5" x14ac:dyDescent="0.2">
      <c r="A12" s="281"/>
      <c r="B12" s="282"/>
      <c r="C12" s="51"/>
      <c r="D12" s="52"/>
    </row>
    <row r="13" spans="1:5" x14ac:dyDescent="0.2">
      <c r="A13" s="281"/>
      <c r="B13" s="282"/>
      <c r="C13" s="51"/>
      <c r="D13" s="52"/>
    </row>
    <row r="14" spans="1:5" x14ac:dyDescent="0.2">
      <c r="A14" s="281"/>
      <c r="B14" s="282"/>
      <c r="C14" s="51"/>
      <c r="D14" s="52"/>
    </row>
    <row r="15" spans="1:5" x14ac:dyDescent="0.2">
      <c r="A15" s="281"/>
      <c r="B15" s="282"/>
      <c r="C15" s="51"/>
      <c r="D15" s="52"/>
    </row>
    <row r="16" spans="1:5" x14ac:dyDescent="0.2">
      <c r="A16" s="281"/>
      <c r="B16" s="282"/>
      <c r="C16" s="51"/>
      <c r="D16" s="52"/>
    </row>
    <row r="17" spans="1:4" x14ac:dyDescent="0.2">
      <c r="A17" s="281"/>
      <c r="B17" s="282"/>
      <c r="C17" s="51"/>
      <c r="D17" s="52"/>
    </row>
    <row r="18" spans="1:4" x14ac:dyDescent="0.2">
      <c r="A18" s="281"/>
      <c r="B18" s="282"/>
      <c r="C18" s="51"/>
      <c r="D18" s="52"/>
    </row>
    <row r="19" spans="1:4" x14ac:dyDescent="0.2">
      <c r="A19" s="281"/>
      <c r="B19" s="282"/>
      <c r="C19" s="51"/>
      <c r="D19" s="52"/>
    </row>
    <row r="20" spans="1:4" x14ac:dyDescent="0.2">
      <c r="A20" s="281"/>
      <c r="B20" s="282"/>
      <c r="C20" s="51"/>
      <c r="D20" s="52"/>
    </row>
    <row r="21" spans="1:4" x14ac:dyDescent="0.2">
      <c r="A21" s="281"/>
      <c r="B21" s="282"/>
      <c r="C21" s="51"/>
      <c r="D21" s="52"/>
    </row>
    <row r="22" spans="1:4" x14ac:dyDescent="0.2">
      <c r="A22" s="281"/>
      <c r="B22" s="282"/>
      <c r="C22" s="51"/>
      <c r="D22" s="52"/>
    </row>
    <row r="23" spans="1:4" ht="13.5" thickBot="1" x14ac:dyDescent="0.25">
      <c r="A23" s="281"/>
      <c r="B23" s="282"/>
      <c r="C23" s="53"/>
      <c r="D23" s="54"/>
    </row>
    <row r="24" spans="1:4" ht="9" customHeight="1" x14ac:dyDescent="0.2">
      <c r="A24" s="281"/>
      <c r="B24" s="282"/>
      <c r="C24" s="55"/>
      <c r="D24" s="56"/>
    </row>
    <row r="25" spans="1:4" x14ac:dyDescent="0.2">
      <c r="A25" s="281"/>
      <c r="B25" s="282"/>
      <c r="C25" s="91"/>
      <c r="D25" s="103" t="s">
        <v>43</v>
      </c>
    </row>
    <row r="26" spans="1:4" ht="9" customHeight="1" thickBot="1" x14ac:dyDescent="0.25">
      <c r="A26" s="279"/>
      <c r="B26" s="280"/>
      <c r="C26" s="57"/>
      <c r="D26" s="58"/>
    </row>
    <row r="27" spans="1:4" x14ac:dyDescent="0.2">
      <c r="A27" s="283" t="s">
        <v>50</v>
      </c>
      <c r="B27" s="284"/>
      <c r="C27" s="49"/>
      <c r="D27" s="50"/>
    </row>
    <row r="28" spans="1:4" x14ac:dyDescent="0.2">
      <c r="A28" s="281" t="s">
        <v>49</v>
      </c>
      <c r="B28" s="282"/>
      <c r="C28" s="51"/>
      <c r="D28" s="52"/>
    </row>
    <row r="29" spans="1:4" x14ac:dyDescent="0.2">
      <c r="A29" s="281"/>
      <c r="B29" s="282"/>
      <c r="C29" s="51"/>
      <c r="D29" s="52"/>
    </row>
    <row r="30" spans="1:4" x14ac:dyDescent="0.2">
      <c r="A30" s="281"/>
      <c r="B30" s="282"/>
      <c r="C30" s="51"/>
      <c r="D30" s="52"/>
    </row>
    <row r="31" spans="1:4" x14ac:dyDescent="0.2">
      <c r="A31" s="281"/>
      <c r="B31" s="282"/>
      <c r="C31" s="51"/>
      <c r="D31" s="52"/>
    </row>
    <row r="32" spans="1:4" x14ac:dyDescent="0.2">
      <c r="A32" s="281"/>
      <c r="B32" s="282"/>
      <c r="C32" s="51"/>
      <c r="D32" s="52"/>
    </row>
    <row r="33" spans="1:4" x14ac:dyDescent="0.2">
      <c r="A33" s="281"/>
      <c r="B33" s="282"/>
      <c r="C33" s="51"/>
      <c r="D33" s="52"/>
    </row>
    <row r="34" spans="1:4" x14ac:dyDescent="0.2">
      <c r="A34" s="281"/>
      <c r="B34" s="282"/>
      <c r="C34" s="51"/>
      <c r="D34" s="52"/>
    </row>
    <row r="35" spans="1:4" x14ac:dyDescent="0.2">
      <c r="A35" s="281"/>
      <c r="B35" s="282"/>
      <c r="C35" s="51"/>
      <c r="D35" s="52"/>
    </row>
    <row r="36" spans="1:4" x14ac:dyDescent="0.2">
      <c r="A36" s="281"/>
      <c r="B36" s="282"/>
      <c r="C36" s="51"/>
      <c r="D36" s="52"/>
    </row>
    <row r="37" spans="1:4" x14ac:dyDescent="0.2">
      <c r="A37" s="281"/>
      <c r="B37" s="282"/>
      <c r="C37" s="51"/>
      <c r="D37" s="52"/>
    </row>
    <row r="38" spans="1:4" x14ac:dyDescent="0.2">
      <c r="A38" s="281"/>
      <c r="B38" s="282"/>
      <c r="C38" s="51"/>
      <c r="D38" s="52"/>
    </row>
    <row r="39" spans="1:4" x14ac:dyDescent="0.2">
      <c r="A39" s="281"/>
      <c r="B39" s="282"/>
      <c r="C39" s="51"/>
      <c r="D39" s="52"/>
    </row>
    <row r="40" spans="1:4" x14ac:dyDescent="0.2">
      <c r="A40" s="281"/>
      <c r="B40" s="282"/>
      <c r="C40" s="51"/>
      <c r="D40" s="52"/>
    </row>
    <row r="41" spans="1:4" x14ac:dyDescent="0.2">
      <c r="A41" s="281"/>
      <c r="B41" s="282"/>
      <c r="C41" s="51"/>
      <c r="D41" s="52"/>
    </row>
    <row r="42" spans="1:4" ht="13.5" thickBot="1" x14ac:dyDescent="0.25">
      <c r="A42" s="281"/>
      <c r="B42" s="282"/>
      <c r="C42" s="53"/>
      <c r="D42" s="54"/>
    </row>
    <row r="43" spans="1:4" ht="9" customHeight="1" x14ac:dyDescent="0.2">
      <c r="A43" s="281"/>
      <c r="B43" s="282"/>
      <c r="C43" s="55"/>
      <c r="D43" s="56"/>
    </row>
    <row r="44" spans="1:4" x14ac:dyDescent="0.2">
      <c r="A44" s="281"/>
      <c r="B44" s="282"/>
      <c r="C44" s="91">
        <v>0</v>
      </c>
      <c r="D44" s="103" t="s">
        <v>43</v>
      </c>
    </row>
    <row r="45" spans="1:4" ht="9" customHeight="1" thickBot="1" x14ac:dyDescent="0.25">
      <c r="A45" s="279"/>
      <c r="B45" s="280"/>
      <c r="C45" s="57"/>
      <c r="D45" s="58"/>
    </row>
    <row r="46" spans="1:4" ht="6.75" customHeight="1" thickBot="1" x14ac:dyDescent="0.25"/>
    <row r="47" spans="1:4" ht="12" customHeight="1" x14ac:dyDescent="0.2">
      <c r="C47" s="48"/>
      <c r="D47" s="59"/>
    </row>
    <row r="48" spans="1:4" ht="12" customHeight="1" x14ac:dyDescent="0.2">
      <c r="A48" s="145" t="s">
        <v>51</v>
      </c>
      <c r="B48" s="153"/>
      <c r="C48" s="84">
        <f>C25+C44</f>
        <v>0</v>
      </c>
      <c r="D48" s="59"/>
    </row>
    <row r="49" spans="1:4" ht="12" customHeight="1" thickBot="1" x14ac:dyDescent="0.25">
      <c r="A49" t="s">
        <v>52</v>
      </c>
      <c r="C49" s="60"/>
      <c r="D49" s="59"/>
    </row>
    <row r="56" spans="1:4" x14ac:dyDescent="0.2">
      <c r="B56" s="13"/>
    </row>
  </sheetData>
  <mergeCells count="40">
    <mergeCell ref="A10:B10"/>
    <mergeCell ref="A9:B9"/>
    <mergeCell ref="A23:B23"/>
    <mergeCell ref="A22:B22"/>
    <mergeCell ref="A8:B8"/>
    <mergeCell ref="A19:B19"/>
    <mergeCell ref="A18:B18"/>
    <mergeCell ref="A17:B17"/>
    <mergeCell ref="A16:B16"/>
    <mergeCell ref="A15:B15"/>
    <mergeCell ref="A11:B11"/>
    <mergeCell ref="A29:B29"/>
    <mergeCell ref="A30:B30"/>
    <mergeCell ref="A14:B14"/>
    <mergeCell ref="A13:B13"/>
    <mergeCell ref="A20:B20"/>
    <mergeCell ref="A28:B28"/>
    <mergeCell ref="A27:B27"/>
    <mergeCell ref="A26:B26"/>
    <mergeCell ref="A40:B40"/>
    <mergeCell ref="A39:B39"/>
    <mergeCell ref="A38:B38"/>
    <mergeCell ref="A37:B37"/>
    <mergeCell ref="A12:B12"/>
    <mergeCell ref="B1:D1"/>
    <mergeCell ref="B2:D2"/>
    <mergeCell ref="A45:B45"/>
    <mergeCell ref="A44:B44"/>
    <mergeCell ref="A34:B34"/>
    <mergeCell ref="A43:B43"/>
    <mergeCell ref="A42:B42"/>
    <mergeCell ref="A41:B41"/>
    <mergeCell ref="A21:B21"/>
    <mergeCell ref="A36:B36"/>
    <mergeCell ref="A35:B35"/>
    <mergeCell ref="A33:B33"/>
    <mergeCell ref="A32:B32"/>
    <mergeCell ref="A31:B31"/>
    <mergeCell ref="A25:B25"/>
    <mergeCell ref="A24:B24"/>
  </mergeCells>
  <phoneticPr fontId="0" type="noConversion"/>
  <printOptions horizontalCentered="1"/>
  <pageMargins left="0.5" right="0.5" top="1" bottom="0.5" header="0.25" footer="0.25"/>
  <pageSetup orientation="portrait" r:id="rId1"/>
  <headerFooter alignWithMargins="0">
    <oddHeader>&amp;CPublic Health Solutions -- Contracting and Management Services
BUDGET JUSTIFICATION FOR TRAVEL</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zoomScaleNormal="100" workbookViewId="0">
      <selection activeCell="A11" sqref="A11:B11"/>
    </sheetView>
  </sheetViews>
  <sheetFormatPr defaultColWidth="13.7109375" defaultRowHeight="12.75" x14ac:dyDescent="0.2"/>
  <cols>
    <col min="1" max="1" width="22.7109375" customWidth="1"/>
    <col min="2" max="2" width="53" customWidth="1"/>
    <col min="3" max="3" width="17.7109375" customWidth="1"/>
    <col min="4" max="4" width="6.7109375" customWidth="1"/>
  </cols>
  <sheetData>
    <row r="1" spans="1:4" x14ac:dyDescent="0.2">
      <c r="A1" s="93" t="str">
        <f>'Budget-Summary'!A3</f>
        <v>AGENCY NAME:</v>
      </c>
      <c r="B1" s="278">
        <f>'Budget-Summary'!B3</f>
        <v>0</v>
      </c>
      <c r="C1" s="278"/>
      <c r="D1" s="278"/>
    </row>
    <row r="2" spans="1:4" x14ac:dyDescent="0.2">
      <c r="A2" s="93" t="str">
        <f>'Budget-Summary'!A4</f>
        <v>BUDGET PERIOD:</v>
      </c>
      <c r="B2" s="278" t="str">
        <f>'Budget-Summary'!B4</f>
        <v>7/1/18 - 6/30/19</v>
      </c>
      <c r="C2" s="278"/>
      <c r="D2" s="278"/>
    </row>
    <row r="3" spans="1:4" x14ac:dyDescent="0.2">
      <c r="A3" s="2"/>
      <c r="B3" s="2"/>
    </row>
    <row r="4" spans="1:4" ht="16.5" thickBot="1" x14ac:dyDescent="0.3">
      <c r="C4" s="12"/>
      <c r="D4" s="12"/>
    </row>
    <row r="5" spans="1:4" x14ac:dyDescent="0.2">
      <c r="A5" s="133" t="s">
        <v>12</v>
      </c>
      <c r="B5" s="146"/>
      <c r="C5" s="149" t="s">
        <v>44</v>
      </c>
      <c r="D5" s="136" t="s">
        <v>45</v>
      </c>
    </row>
    <row r="6" spans="1:4" x14ac:dyDescent="0.2">
      <c r="A6" s="137" t="s">
        <v>53</v>
      </c>
      <c r="B6" s="150"/>
      <c r="C6" s="151" t="s">
        <v>15</v>
      </c>
      <c r="D6" s="140" t="s">
        <v>47</v>
      </c>
    </row>
    <row r="7" spans="1:4" ht="13.5" thickBot="1" x14ac:dyDescent="0.25">
      <c r="A7" s="141" t="s">
        <v>12</v>
      </c>
      <c r="B7" s="148"/>
      <c r="C7" s="152" t="s">
        <v>21</v>
      </c>
      <c r="D7" s="144" t="s">
        <v>43</v>
      </c>
    </row>
    <row r="8" spans="1:4" x14ac:dyDescent="0.2">
      <c r="A8" s="283" t="s">
        <v>54</v>
      </c>
      <c r="B8" s="284"/>
      <c r="C8" s="86"/>
      <c r="D8" s="50"/>
    </row>
    <row r="9" spans="1:4" ht="20.25" customHeight="1" thickBot="1" x14ac:dyDescent="0.25">
      <c r="A9" s="281" t="s">
        <v>104</v>
      </c>
      <c r="B9" s="282"/>
      <c r="C9" s="87"/>
      <c r="D9" s="52"/>
    </row>
    <row r="10" spans="1:4" ht="9" customHeight="1" x14ac:dyDescent="0.2">
      <c r="A10" s="285"/>
      <c r="B10" s="286"/>
      <c r="C10" s="80"/>
      <c r="D10" s="56"/>
    </row>
    <row r="11" spans="1:4" ht="9" customHeight="1" x14ac:dyDescent="0.2">
      <c r="A11" s="285"/>
      <c r="B11" s="286"/>
      <c r="C11" s="13"/>
      <c r="D11" s="62"/>
    </row>
    <row r="12" spans="1:4" x14ac:dyDescent="0.2">
      <c r="A12" s="285"/>
      <c r="B12" s="286"/>
      <c r="C12" s="91"/>
      <c r="D12" s="101" t="s">
        <v>43</v>
      </c>
    </row>
    <row r="13" spans="1:4" ht="9" customHeight="1" thickBot="1" x14ac:dyDescent="0.25">
      <c r="A13" s="288"/>
      <c r="B13" s="289"/>
      <c r="C13" s="81"/>
      <c r="D13" s="58"/>
    </row>
    <row r="14" spans="1:4" x14ac:dyDescent="0.2">
      <c r="A14" s="283" t="s">
        <v>54</v>
      </c>
      <c r="B14" s="284"/>
      <c r="C14" s="86"/>
      <c r="D14" s="50"/>
    </row>
    <row r="15" spans="1:4" ht="13.5" thickBot="1" x14ac:dyDescent="0.25">
      <c r="A15" s="281" t="s">
        <v>49</v>
      </c>
      <c r="B15" s="282"/>
      <c r="C15" s="87"/>
      <c r="D15" s="52"/>
    </row>
    <row r="16" spans="1:4" ht="9" customHeight="1" x14ac:dyDescent="0.2">
      <c r="A16" s="285"/>
      <c r="B16" s="286"/>
      <c r="C16" s="80"/>
      <c r="D16" s="56"/>
    </row>
    <row r="17" spans="1:4" ht="9" customHeight="1" x14ac:dyDescent="0.2">
      <c r="A17" s="285"/>
      <c r="B17" s="286"/>
      <c r="C17" s="13"/>
      <c r="D17" s="62"/>
    </row>
    <row r="18" spans="1:4" x14ac:dyDescent="0.2">
      <c r="A18" s="285"/>
      <c r="B18" s="286"/>
      <c r="C18" s="91"/>
      <c r="D18" s="101" t="s">
        <v>43</v>
      </c>
    </row>
    <row r="19" spans="1:4" ht="9" customHeight="1" thickBot="1" x14ac:dyDescent="0.25">
      <c r="A19" s="288"/>
      <c r="B19" s="289"/>
      <c r="C19" s="81"/>
      <c r="D19" s="58"/>
    </row>
    <row r="20" spans="1:4" x14ac:dyDescent="0.2">
      <c r="A20" s="283" t="s">
        <v>54</v>
      </c>
      <c r="B20" s="284"/>
      <c r="C20" s="86"/>
      <c r="D20" s="50"/>
    </row>
    <row r="21" spans="1:4" ht="13.5" thickBot="1" x14ac:dyDescent="0.25">
      <c r="A21" s="281" t="s">
        <v>49</v>
      </c>
      <c r="B21" s="282"/>
      <c r="C21" s="87"/>
      <c r="D21" s="52"/>
    </row>
    <row r="22" spans="1:4" ht="9" customHeight="1" x14ac:dyDescent="0.2">
      <c r="A22" s="281"/>
      <c r="B22" s="282"/>
      <c r="C22" s="80"/>
      <c r="D22" s="56"/>
    </row>
    <row r="23" spans="1:4" ht="9" customHeight="1" x14ac:dyDescent="0.2">
      <c r="A23" s="281"/>
      <c r="B23" s="282"/>
      <c r="C23" s="13"/>
      <c r="D23" s="62"/>
    </row>
    <row r="24" spans="1:4" x14ac:dyDescent="0.2">
      <c r="A24" s="281"/>
      <c r="B24" s="282"/>
      <c r="C24" s="91"/>
      <c r="D24" s="101" t="s">
        <v>43</v>
      </c>
    </row>
    <row r="25" spans="1:4" ht="9" customHeight="1" thickBot="1" x14ac:dyDescent="0.25">
      <c r="A25" s="279"/>
      <c r="B25" s="280"/>
      <c r="C25" s="81"/>
      <c r="D25" s="58"/>
    </row>
    <row r="26" spans="1:4" x14ac:dyDescent="0.2">
      <c r="A26" s="283" t="s">
        <v>54</v>
      </c>
      <c r="B26" s="284"/>
      <c r="C26" s="86"/>
      <c r="D26" s="50"/>
    </row>
    <row r="27" spans="1:4" ht="13.5" thickBot="1" x14ac:dyDescent="0.25">
      <c r="A27" s="281" t="s">
        <v>49</v>
      </c>
      <c r="B27" s="282"/>
      <c r="C27" s="87"/>
      <c r="D27" s="52"/>
    </row>
    <row r="28" spans="1:4" ht="9" customHeight="1" x14ac:dyDescent="0.2">
      <c r="A28" s="281"/>
      <c r="B28" s="282"/>
      <c r="C28" s="80"/>
      <c r="D28" s="56"/>
    </row>
    <row r="29" spans="1:4" ht="9" customHeight="1" x14ac:dyDescent="0.2">
      <c r="A29" s="281"/>
      <c r="B29" s="282"/>
      <c r="C29" s="13"/>
      <c r="D29" s="62"/>
    </row>
    <row r="30" spans="1:4" x14ac:dyDescent="0.2">
      <c r="A30" s="281"/>
      <c r="B30" s="282"/>
      <c r="C30" s="91"/>
      <c r="D30" s="101" t="s">
        <v>43</v>
      </c>
    </row>
    <row r="31" spans="1:4" ht="9" customHeight="1" thickBot="1" x14ac:dyDescent="0.25">
      <c r="A31" s="279"/>
      <c r="B31" s="280"/>
      <c r="C31" s="81"/>
      <c r="D31" s="58"/>
    </row>
    <row r="32" spans="1:4" x14ac:dyDescent="0.2">
      <c r="A32" s="283" t="s">
        <v>54</v>
      </c>
      <c r="B32" s="284"/>
      <c r="C32" s="86"/>
      <c r="D32" s="50"/>
    </row>
    <row r="33" spans="1:4" ht="13.5" thickBot="1" x14ac:dyDescent="0.25">
      <c r="A33" s="281" t="s">
        <v>49</v>
      </c>
      <c r="B33" s="282"/>
      <c r="C33" s="87"/>
      <c r="D33" s="52"/>
    </row>
    <row r="34" spans="1:4" ht="9" customHeight="1" x14ac:dyDescent="0.2">
      <c r="A34" s="281"/>
      <c r="B34" s="282"/>
      <c r="C34" s="80"/>
      <c r="D34" s="56"/>
    </row>
    <row r="35" spans="1:4" ht="9" customHeight="1" x14ac:dyDescent="0.2">
      <c r="A35" s="281"/>
      <c r="B35" s="282"/>
      <c r="C35" s="13"/>
      <c r="D35" s="62"/>
    </row>
    <row r="36" spans="1:4" x14ac:dyDescent="0.2">
      <c r="A36" s="281"/>
      <c r="B36" s="282"/>
      <c r="C36" s="91"/>
      <c r="D36" s="101" t="s">
        <v>43</v>
      </c>
    </row>
    <row r="37" spans="1:4" ht="9" customHeight="1" thickBot="1" x14ac:dyDescent="0.25">
      <c r="A37" s="279"/>
      <c r="B37" s="280"/>
      <c r="C37" s="81"/>
      <c r="D37" s="58"/>
    </row>
    <row r="38" spans="1:4" x14ac:dyDescent="0.2">
      <c r="A38" s="283" t="s">
        <v>54</v>
      </c>
      <c r="B38" s="284"/>
      <c r="C38" s="86"/>
      <c r="D38" s="50"/>
    </row>
    <row r="39" spans="1:4" ht="13.5" thickBot="1" x14ac:dyDescent="0.25">
      <c r="A39" s="281" t="s">
        <v>49</v>
      </c>
      <c r="B39" s="282"/>
      <c r="C39" s="87"/>
      <c r="D39" s="52"/>
    </row>
    <row r="40" spans="1:4" ht="9" customHeight="1" x14ac:dyDescent="0.2">
      <c r="A40" s="281"/>
      <c r="B40" s="282"/>
      <c r="C40" s="80"/>
      <c r="D40" s="56"/>
    </row>
    <row r="41" spans="1:4" ht="9" customHeight="1" x14ac:dyDescent="0.2">
      <c r="A41" s="281"/>
      <c r="B41" s="282"/>
      <c r="C41" s="13"/>
      <c r="D41" s="62"/>
    </row>
    <row r="42" spans="1:4" x14ac:dyDescent="0.2">
      <c r="A42" s="281"/>
      <c r="B42" s="282"/>
      <c r="C42" s="91"/>
      <c r="D42" s="101" t="s">
        <v>43</v>
      </c>
    </row>
    <row r="43" spans="1:4" ht="9" customHeight="1" thickBot="1" x14ac:dyDescent="0.25">
      <c r="A43" s="279"/>
      <c r="B43" s="280"/>
      <c r="C43" s="81"/>
      <c r="D43" s="58"/>
    </row>
    <row r="44" spans="1:4" x14ac:dyDescent="0.2">
      <c r="A44" s="283" t="s">
        <v>54</v>
      </c>
      <c r="B44" s="284"/>
      <c r="C44" s="86"/>
      <c r="D44" s="50"/>
    </row>
    <row r="45" spans="1:4" ht="13.5" thickBot="1" x14ac:dyDescent="0.25">
      <c r="A45" s="281" t="s">
        <v>49</v>
      </c>
      <c r="B45" s="282"/>
      <c r="C45" s="87"/>
      <c r="D45" s="52"/>
    </row>
    <row r="46" spans="1:4" ht="9" customHeight="1" x14ac:dyDescent="0.2">
      <c r="A46" s="281"/>
      <c r="B46" s="282"/>
      <c r="C46" s="80"/>
      <c r="D46" s="56"/>
    </row>
    <row r="47" spans="1:4" ht="9" customHeight="1" x14ac:dyDescent="0.2">
      <c r="A47" s="281"/>
      <c r="B47" s="282"/>
      <c r="C47" s="13"/>
      <c r="D47" s="62"/>
    </row>
    <row r="48" spans="1:4" x14ac:dyDescent="0.2">
      <c r="A48" s="281"/>
      <c r="B48" s="282"/>
      <c r="C48" s="91"/>
      <c r="D48" s="101" t="s">
        <v>43</v>
      </c>
    </row>
    <row r="49" spans="1:4" ht="9" customHeight="1" thickBot="1" x14ac:dyDescent="0.25">
      <c r="A49" s="279"/>
      <c r="B49" s="280"/>
      <c r="C49" s="81"/>
      <c r="D49" s="58"/>
    </row>
    <row r="50" spans="1:4" x14ac:dyDescent="0.2">
      <c r="A50" s="283" t="s">
        <v>54</v>
      </c>
      <c r="B50" s="284"/>
      <c r="C50" s="86"/>
      <c r="D50" s="50"/>
    </row>
    <row r="51" spans="1:4" ht="13.5" thickBot="1" x14ac:dyDescent="0.25">
      <c r="A51" s="281" t="s">
        <v>49</v>
      </c>
      <c r="B51" s="282"/>
      <c r="C51" s="87"/>
      <c r="D51" s="52"/>
    </row>
    <row r="52" spans="1:4" ht="9" customHeight="1" x14ac:dyDescent="0.2">
      <c r="A52" s="281"/>
      <c r="B52" s="282"/>
      <c r="C52" s="80"/>
      <c r="D52" s="56"/>
    </row>
    <row r="53" spans="1:4" ht="9" customHeight="1" x14ac:dyDescent="0.2">
      <c r="A53" s="281"/>
      <c r="B53" s="282"/>
      <c r="C53" s="13"/>
      <c r="D53" s="62"/>
    </row>
    <row r="54" spans="1:4" x14ac:dyDescent="0.2">
      <c r="A54" s="281"/>
      <c r="B54" s="282"/>
      <c r="C54" s="91"/>
      <c r="D54" s="101" t="s">
        <v>43</v>
      </c>
    </row>
    <row r="55" spans="1:4" ht="9" customHeight="1" thickBot="1" x14ac:dyDescent="0.25">
      <c r="A55" s="279"/>
      <c r="B55" s="280"/>
      <c r="C55" s="102"/>
      <c r="D55" s="58"/>
    </row>
    <row r="56" spans="1:4" ht="7.5" customHeight="1" thickBot="1" x14ac:dyDescent="0.25"/>
    <row r="57" spans="1:4" ht="12" customHeight="1" x14ac:dyDescent="0.2">
      <c r="C57" s="48"/>
      <c r="D57" s="59"/>
    </row>
    <row r="58" spans="1:4" ht="12" customHeight="1" x14ac:dyDescent="0.2">
      <c r="A58" s="145" t="s">
        <v>55</v>
      </c>
      <c r="B58" s="153"/>
      <c r="C58" s="84">
        <f>C12+C18+C24+C30+C36+C42+C48+C54</f>
        <v>0</v>
      </c>
      <c r="D58" s="59"/>
    </row>
    <row r="59" spans="1:4" ht="12" customHeight="1" thickBot="1" x14ac:dyDescent="0.25">
      <c r="B59" s="83"/>
      <c r="C59" s="85"/>
      <c r="D59" s="59"/>
    </row>
    <row r="60" spans="1:4" ht="12" customHeight="1" x14ac:dyDescent="0.2">
      <c r="C60" s="68"/>
      <c r="D60" s="59"/>
    </row>
    <row r="61" spans="1:4" s="14" customFormat="1" ht="27" customHeight="1" x14ac:dyDescent="0.2">
      <c r="A61" s="287" t="s">
        <v>100</v>
      </c>
      <c r="B61" s="287"/>
      <c r="C61" s="287"/>
      <c r="D61" s="287"/>
    </row>
    <row r="62" spans="1:4" s="14" customFormat="1" ht="11.25" x14ac:dyDescent="0.2"/>
  </sheetData>
  <mergeCells count="51">
    <mergeCell ref="A20:B20"/>
    <mergeCell ref="A19:B19"/>
    <mergeCell ref="A18:B18"/>
    <mergeCell ref="A17:B17"/>
    <mergeCell ref="A61:D61"/>
    <mergeCell ref="A9:B9"/>
    <mergeCell ref="A10:B10"/>
    <mergeCell ref="A11:B11"/>
    <mergeCell ref="A12:B12"/>
    <mergeCell ref="A13:B13"/>
    <mergeCell ref="A15:B15"/>
    <mergeCell ref="A41:B41"/>
    <mergeCell ref="A28:B28"/>
    <mergeCell ref="A43:B43"/>
    <mergeCell ref="A31:B31"/>
    <mergeCell ref="A14:B14"/>
    <mergeCell ref="A25:B25"/>
    <mergeCell ref="A24:B24"/>
    <mergeCell ref="A22:B22"/>
    <mergeCell ref="A21:B21"/>
    <mergeCell ref="A46:B46"/>
    <mergeCell ref="A45:B45"/>
    <mergeCell ref="A44:B44"/>
    <mergeCell ref="A27:B27"/>
    <mergeCell ref="A26:B26"/>
    <mergeCell ref="A35:B35"/>
    <mergeCell ref="A34:B34"/>
    <mergeCell ref="A23:B23"/>
    <mergeCell ref="A29:B29"/>
    <mergeCell ref="A30:B30"/>
    <mergeCell ref="A55:B55"/>
    <mergeCell ref="A54:B54"/>
    <mergeCell ref="A53:B53"/>
    <mergeCell ref="A52:B52"/>
    <mergeCell ref="A49:B49"/>
    <mergeCell ref="A48:B48"/>
    <mergeCell ref="A51:B51"/>
    <mergeCell ref="A50:B50"/>
    <mergeCell ref="B1:D1"/>
    <mergeCell ref="B2:D2"/>
    <mergeCell ref="A33:B33"/>
    <mergeCell ref="A8:B8"/>
    <mergeCell ref="A16:B16"/>
    <mergeCell ref="A47:B47"/>
    <mergeCell ref="A40:B40"/>
    <mergeCell ref="A32:B32"/>
    <mergeCell ref="A42:B42"/>
    <mergeCell ref="A38:B38"/>
    <mergeCell ref="A39:B39"/>
    <mergeCell ref="A37:B37"/>
    <mergeCell ref="A36:B36"/>
  </mergeCells>
  <phoneticPr fontId="0" type="noConversion"/>
  <printOptions horizontalCentered="1"/>
  <pageMargins left="0.5" right="0.5" top="1" bottom="0.5" header="0.5" footer="0.25"/>
  <pageSetup scale="94" orientation="portrait" r:id="rId1"/>
  <headerFooter alignWithMargins="0">
    <oddHeader>&amp;CPublic Health Solutions --Contracting and Management Services
BUDGET JUSTIFICATION FOR EQUIPMENT</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zoomScaleNormal="100" workbookViewId="0">
      <selection activeCell="A12" sqref="A12:B12"/>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93" t="str">
        <f>'Budget-Summary'!A3</f>
        <v>AGENCY NAME:</v>
      </c>
      <c r="B1" s="278">
        <f>'Budget-Summary'!B3</f>
        <v>0</v>
      </c>
      <c r="C1" s="278"/>
      <c r="D1" s="278"/>
    </row>
    <row r="2" spans="1:4" x14ac:dyDescent="0.2">
      <c r="A2" s="93" t="str">
        <f>'Budget-Summary'!A4</f>
        <v>BUDGET PERIOD:</v>
      </c>
      <c r="B2" s="278" t="str">
        <f>'Budget-Summary'!B4</f>
        <v>7/1/18 - 6/30/19</v>
      </c>
      <c r="C2" s="278"/>
      <c r="D2" s="278"/>
    </row>
    <row r="3" spans="1:4" ht="16.5" thickBot="1" x14ac:dyDescent="0.3">
      <c r="A3" s="2"/>
      <c r="B3" s="2"/>
      <c r="C3" s="12"/>
      <c r="D3" s="12"/>
    </row>
    <row r="4" spans="1:4" x14ac:dyDescent="0.2">
      <c r="A4" s="133" t="s">
        <v>12</v>
      </c>
      <c r="B4" s="146"/>
      <c r="C4" s="135" t="s">
        <v>44</v>
      </c>
      <c r="D4" s="136" t="s">
        <v>45</v>
      </c>
    </row>
    <row r="5" spans="1:4" x14ac:dyDescent="0.2">
      <c r="A5" s="147" t="s">
        <v>56</v>
      </c>
      <c r="B5" s="137"/>
      <c r="C5" s="139" t="s">
        <v>15</v>
      </c>
      <c r="D5" s="140" t="s">
        <v>47</v>
      </c>
    </row>
    <row r="6" spans="1:4" ht="13.5" thickBot="1" x14ac:dyDescent="0.25">
      <c r="A6" s="141" t="s">
        <v>12</v>
      </c>
      <c r="B6" s="148"/>
      <c r="C6" s="143" t="s">
        <v>21</v>
      </c>
      <c r="D6" s="144" t="s">
        <v>43</v>
      </c>
    </row>
    <row r="7" spans="1:4" x14ac:dyDescent="0.2">
      <c r="A7" s="283" t="s">
        <v>57</v>
      </c>
      <c r="B7" s="284"/>
      <c r="C7" s="49"/>
      <c r="D7" s="50"/>
    </row>
    <row r="8" spans="1:4" x14ac:dyDescent="0.2">
      <c r="A8" s="281" t="s">
        <v>49</v>
      </c>
      <c r="B8" s="282"/>
      <c r="C8" s="51"/>
      <c r="D8" s="52"/>
    </row>
    <row r="9" spans="1:4" x14ac:dyDescent="0.2">
      <c r="A9" s="281"/>
      <c r="B9" s="282"/>
      <c r="C9" s="51"/>
      <c r="D9" s="52"/>
    </row>
    <row r="10" spans="1:4" x14ac:dyDescent="0.2">
      <c r="A10" s="281"/>
      <c r="B10" s="282"/>
      <c r="C10" s="51"/>
      <c r="D10" s="52"/>
    </row>
    <row r="11" spans="1:4" x14ac:dyDescent="0.2">
      <c r="A11" s="281"/>
      <c r="B11" s="282"/>
      <c r="C11" s="51"/>
      <c r="D11" s="52"/>
    </row>
    <row r="12" spans="1:4" x14ac:dyDescent="0.2">
      <c r="A12" s="281"/>
      <c r="B12" s="282"/>
      <c r="C12" s="51"/>
      <c r="D12" s="52"/>
    </row>
    <row r="13" spans="1:4" x14ac:dyDescent="0.2">
      <c r="A13" s="281"/>
      <c r="B13" s="282"/>
      <c r="C13" s="51"/>
      <c r="D13" s="52"/>
    </row>
    <row r="14" spans="1:4" x14ac:dyDescent="0.2">
      <c r="A14" s="281"/>
      <c r="B14" s="282"/>
      <c r="C14" s="51"/>
      <c r="D14" s="52"/>
    </row>
    <row r="15" spans="1:4" x14ac:dyDescent="0.2">
      <c r="A15" s="281"/>
      <c r="B15" s="282"/>
      <c r="C15" s="51"/>
      <c r="D15" s="52"/>
    </row>
    <row r="16" spans="1:4" x14ac:dyDescent="0.2">
      <c r="A16" s="281"/>
      <c r="B16" s="282"/>
      <c r="C16" s="51"/>
      <c r="D16" s="52"/>
    </row>
    <row r="17" spans="1:4" x14ac:dyDescent="0.2">
      <c r="A17" s="281"/>
      <c r="B17" s="282"/>
      <c r="C17" s="51"/>
      <c r="D17" s="52"/>
    </row>
    <row r="18" spans="1:4" x14ac:dyDescent="0.2">
      <c r="A18" s="281"/>
      <c r="B18" s="282"/>
      <c r="C18" s="51"/>
      <c r="D18" s="52"/>
    </row>
    <row r="19" spans="1:4" x14ac:dyDescent="0.2">
      <c r="A19" s="281"/>
      <c r="B19" s="282"/>
      <c r="C19" s="51"/>
      <c r="D19" s="52"/>
    </row>
    <row r="20" spans="1:4" x14ac:dyDescent="0.2">
      <c r="A20" s="281"/>
      <c r="B20" s="282"/>
      <c r="C20" s="51"/>
      <c r="D20" s="52"/>
    </row>
    <row r="21" spans="1:4" x14ac:dyDescent="0.2">
      <c r="A21" s="281"/>
      <c r="B21" s="282"/>
      <c r="C21" s="51"/>
      <c r="D21" s="52"/>
    </row>
    <row r="22" spans="1:4" x14ac:dyDescent="0.2">
      <c r="A22" s="281"/>
      <c r="B22" s="282"/>
      <c r="C22" s="51"/>
      <c r="D22" s="52"/>
    </row>
    <row r="23" spans="1:4" ht="13.5" thickBot="1" x14ac:dyDescent="0.25">
      <c r="A23" s="281"/>
      <c r="B23" s="282"/>
      <c r="C23" s="53"/>
      <c r="D23" s="54"/>
    </row>
    <row r="24" spans="1:4" ht="9" customHeight="1" x14ac:dyDescent="0.2">
      <c r="A24" s="281"/>
      <c r="B24" s="282"/>
      <c r="C24" s="55"/>
      <c r="D24" s="56"/>
    </row>
    <row r="25" spans="1:4" x14ac:dyDescent="0.2">
      <c r="A25" s="281"/>
      <c r="B25" s="295"/>
      <c r="C25" s="82"/>
      <c r="D25" s="101" t="s">
        <v>43</v>
      </c>
    </row>
    <row r="26" spans="1:4" ht="9" customHeight="1" thickBot="1" x14ac:dyDescent="0.25">
      <c r="A26" s="279"/>
      <c r="B26" s="280"/>
      <c r="C26" s="57"/>
      <c r="D26" s="58"/>
    </row>
    <row r="27" spans="1:4" x14ac:dyDescent="0.2">
      <c r="A27" s="283" t="s">
        <v>58</v>
      </c>
      <c r="B27" s="284"/>
      <c r="C27" s="49"/>
      <c r="D27" s="50"/>
    </row>
    <row r="28" spans="1:4" x14ac:dyDescent="0.2">
      <c r="A28" s="281" t="s">
        <v>49</v>
      </c>
      <c r="B28" s="282"/>
      <c r="C28" s="51"/>
      <c r="D28" s="52"/>
    </row>
    <row r="29" spans="1:4" x14ac:dyDescent="0.2">
      <c r="A29" s="281"/>
      <c r="B29" s="282"/>
      <c r="C29" s="51"/>
      <c r="D29" s="52"/>
    </row>
    <row r="30" spans="1:4" x14ac:dyDescent="0.2">
      <c r="A30" s="281"/>
      <c r="B30" s="282"/>
      <c r="C30" s="51"/>
      <c r="D30" s="52"/>
    </row>
    <row r="31" spans="1:4" x14ac:dyDescent="0.2">
      <c r="A31" s="281"/>
      <c r="B31" s="282"/>
      <c r="C31" s="51"/>
      <c r="D31" s="52"/>
    </row>
    <row r="32" spans="1:4" x14ac:dyDescent="0.2">
      <c r="A32" s="281"/>
      <c r="B32" s="282"/>
      <c r="C32" s="51"/>
      <c r="D32" s="52"/>
    </row>
    <row r="33" spans="1:4" x14ac:dyDescent="0.2">
      <c r="A33" s="281"/>
      <c r="B33" s="282"/>
      <c r="C33" s="51"/>
      <c r="D33" s="52"/>
    </row>
    <row r="34" spans="1:4" x14ac:dyDescent="0.2">
      <c r="A34" s="281"/>
      <c r="B34" s="282"/>
      <c r="C34" s="51"/>
      <c r="D34" s="52"/>
    </row>
    <row r="35" spans="1:4" x14ac:dyDescent="0.2">
      <c r="A35" s="281"/>
      <c r="B35" s="282"/>
      <c r="C35" s="51"/>
      <c r="D35" s="52"/>
    </row>
    <row r="36" spans="1:4" x14ac:dyDescent="0.2">
      <c r="A36" s="281"/>
      <c r="B36" s="282"/>
      <c r="C36" s="51"/>
      <c r="D36" s="52"/>
    </row>
    <row r="37" spans="1:4" x14ac:dyDescent="0.2">
      <c r="A37" s="281"/>
      <c r="B37" s="282"/>
      <c r="C37" s="51"/>
      <c r="D37" s="52"/>
    </row>
    <row r="38" spans="1:4" x14ac:dyDescent="0.2">
      <c r="A38" s="281"/>
      <c r="B38" s="282"/>
      <c r="C38" s="51"/>
      <c r="D38" s="52"/>
    </row>
    <row r="39" spans="1:4" x14ac:dyDescent="0.2">
      <c r="A39" s="281"/>
      <c r="B39" s="282"/>
      <c r="C39" s="51"/>
      <c r="D39" s="52"/>
    </row>
    <row r="40" spans="1:4" x14ac:dyDescent="0.2">
      <c r="A40" s="281"/>
      <c r="B40" s="282"/>
      <c r="C40" s="51"/>
      <c r="D40" s="52"/>
    </row>
    <row r="41" spans="1:4" x14ac:dyDescent="0.2">
      <c r="A41" s="292"/>
      <c r="B41" s="293"/>
      <c r="C41" s="51"/>
      <c r="D41" s="52"/>
    </row>
    <row r="42" spans="1:4" x14ac:dyDescent="0.2">
      <c r="A42" s="292"/>
      <c r="B42" s="293"/>
      <c r="C42" s="51"/>
      <c r="D42" s="52"/>
    </row>
    <row r="43" spans="1:4" ht="13.5" thickBot="1" x14ac:dyDescent="0.25">
      <c r="A43" s="292"/>
      <c r="B43" s="293"/>
      <c r="C43" s="53"/>
      <c r="D43" s="54"/>
    </row>
    <row r="44" spans="1:4" ht="9" customHeight="1" x14ac:dyDescent="0.2">
      <c r="A44" s="292"/>
      <c r="B44" s="293"/>
      <c r="C44" s="55"/>
      <c r="D44" s="56"/>
    </row>
    <row r="45" spans="1:4" x14ac:dyDescent="0.2">
      <c r="A45" s="292"/>
      <c r="B45" s="294"/>
      <c r="C45" s="82"/>
      <c r="D45" s="101" t="s">
        <v>43</v>
      </c>
    </row>
    <row r="46" spans="1:4" ht="9" customHeight="1" thickBot="1" x14ac:dyDescent="0.25">
      <c r="A46" s="290"/>
      <c r="B46" s="291"/>
      <c r="C46" s="57"/>
      <c r="D46" s="58"/>
    </row>
    <row r="47" spans="1:4" ht="6.75" customHeight="1" thickBot="1" x14ac:dyDescent="0.25"/>
    <row r="48" spans="1:4" ht="12" customHeight="1" x14ac:dyDescent="0.2">
      <c r="C48" s="48"/>
      <c r="D48" s="59"/>
    </row>
    <row r="49" spans="1:4" ht="12" customHeight="1" x14ac:dyDescent="0.2">
      <c r="A49" s="145" t="s">
        <v>59</v>
      </c>
      <c r="B49" s="145"/>
      <c r="C49" s="92">
        <f>C25+C45</f>
        <v>0</v>
      </c>
      <c r="D49" s="59"/>
    </row>
    <row r="50" spans="1:4" ht="12" customHeight="1" thickBot="1" x14ac:dyDescent="0.25">
      <c r="C50" s="60"/>
      <c r="D50" s="59"/>
    </row>
  </sheetData>
  <mergeCells count="42">
    <mergeCell ref="A8:B8"/>
    <mergeCell ref="A7:B7"/>
    <mergeCell ref="A17:B17"/>
    <mergeCell ref="A16:B16"/>
    <mergeCell ref="A15:B15"/>
    <mergeCell ref="A14:B14"/>
    <mergeCell ref="A13:B13"/>
    <mergeCell ref="A12:B12"/>
    <mergeCell ref="A9:B9"/>
    <mergeCell ref="A18:B18"/>
    <mergeCell ref="A26:B26"/>
    <mergeCell ref="A25:B25"/>
    <mergeCell ref="A24:B24"/>
    <mergeCell ref="A23:B23"/>
    <mergeCell ref="A20:B20"/>
    <mergeCell ref="A19:B19"/>
    <mergeCell ref="A46:B46"/>
    <mergeCell ref="A34:B34"/>
    <mergeCell ref="A43:B43"/>
    <mergeCell ref="A42:B42"/>
    <mergeCell ref="A41:B41"/>
    <mergeCell ref="A40:B40"/>
    <mergeCell ref="A39:B39"/>
    <mergeCell ref="A38:B38"/>
    <mergeCell ref="A44:B44"/>
    <mergeCell ref="A45:B45"/>
    <mergeCell ref="A37:B37"/>
    <mergeCell ref="A36:B36"/>
    <mergeCell ref="B1:D1"/>
    <mergeCell ref="B2:D2"/>
    <mergeCell ref="A22:B22"/>
    <mergeCell ref="A21:B21"/>
    <mergeCell ref="A11:B11"/>
    <mergeCell ref="A10:B10"/>
    <mergeCell ref="A35:B35"/>
    <mergeCell ref="A27:B27"/>
    <mergeCell ref="A28:B28"/>
    <mergeCell ref="A29:B29"/>
    <mergeCell ref="A31:B31"/>
    <mergeCell ref="A30:B30"/>
    <mergeCell ref="A33:B33"/>
    <mergeCell ref="A32:B32"/>
  </mergeCells>
  <phoneticPr fontId="0" type="noConversion"/>
  <printOptions horizontalCentered="1"/>
  <pageMargins left="0.5" right="0.5" top="1" bottom="0.5" header="0.35" footer="0.25"/>
  <pageSetup orientation="portrait" r:id="rId1"/>
  <headerFooter alignWithMargins="0">
    <oddHeader>&amp;CPublic Health Solutions -- Contracting and Management Services
BUDGET JUSTIFICATION FOR SUPPLIES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workbookViewId="0">
      <selection activeCell="A12" sqref="A12:B12"/>
    </sheetView>
  </sheetViews>
  <sheetFormatPr defaultColWidth="13.7109375" defaultRowHeight="12.75" x14ac:dyDescent="0.2"/>
  <cols>
    <col min="1" max="1" width="20.7109375" customWidth="1"/>
    <col min="2" max="2" width="51" customWidth="1"/>
    <col min="3" max="3" width="15" customWidth="1"/>
    <col min="4" max="4" width="6.7109375" customWidth="1"/>
  </cols>
  <sheetData>
    <row r="1" spans="1:4" x14ac:dyDescent="0.2">
      <c r="A1" s="93" t="str">
        <f>'Budget-Summary'!A3</f>
        <v>AGENCY NAME:</v>
      </c>
      <c r="B1" s="278">
        <f>'Budget-Summary'!B3</f>
        <v>0</v>
      </c>
      <c r="C1" s="278"/>
      <c r="D1" s="278"/>
    </row>
    <row r="2" spans="1:4" x14ac:dyDescent="0.2">
      <c r="A2" s="93" t="str">
        <f>'Budget-Summary'!A4</f>
        <v>BUDGET PERIOD:</v>
      </c>
      <c r="B2" s="278" t="str">
        <f>'Budget-Summary'!B4</f>
        <v>7/1/18 - 6/30/19</v>
      </c>
      <c r="C2" s="278"/>
      <c r="D2" s="278"/>
    </row>
    <row r="4" spans="1:4" ht="16.5" thickBot="1" x14ac:dyDescent="0.3">
      <c r="A4" s="2"/>
      <c r="B4" s="2"/>
      <c r="C4" s="12"/>
      <c r="D4" s="12"/>
    </row>
    <row r="5" spans="1:4" x14ac:dyDescent="0.2">
      <c r="A5" s="133" t="s">
        <v>12</v>
      </c>
      <c r="B5" s="134"/>
      <c r="C5" s="135" t="s">
        <v>44</v>
      </c>
      <c r="D5" s="136" t="s">
        <v>45</v>
      </c>
    </row>
    <row r="6" spans="1:4" x14ac:dyDescent="0.2">
      <c r="A6" s="137" t="s">
        <v>60</v>
      </c>
      <c r="B6" s="138"/>
      <c r="C6" s="139" t="s">
        <v>15</v>
      </c>
      <c r="D6" s="140" t="s">
        <v>47</v>
      </c>
    </row>
    <row r="7" spans="1:4" ht="13.5" thickBot="1" x14ac:dyDescent="0.25">
      <c r="A7" s="141" t="s">
        <v>12</v>
      </c>
      <c r="B7" s="142"/>
      <c r="C7" s="143" t="s">
        <v>21</v>
      </c>
      <c r="D7" s="144" t="s">
        <v>43</v>
      </c>
    </row>
    <row r="8" spans="1:4" ht="12.95" customHeight="1" x14ac:dyDescent="0.2">
      <c r="A8" s="283" t="s">
        <v>54</v>
      </c>
      <c r="B8" s="284"/>
      <c r="C8" s="49"/>
      <c r="D8" s="50"/>
    </row>
    <row r="9" spans="1:4" ht="13.5" thickBot="1" x14ac:dyDescent="0.25">
      <c r="A9" s="281" t="s">
        <v>49</v>
      </c>
      <c r="B9" s="282"/>
      <c r="C9" s="51"/>
      <c r="D9" s="52"/>
    </row>
    <row r="10" spans="1:4" ht="9" customHeight="1" x14ac:dyDescent="0.2">
      <c r="A10" s="281"/>
      <c r="B10" s="282"/>
      <c r="C10" s="55"/>
      <c r="D10" s="56"/>
    </row>
    <row r="11" spans="1:4" ht="12.95" customHeight="1" x14ac:dyDescent="0.2">
      <c r="A11" s="281"/>
      <c r="B11" s="296"/>
      <c r="C11" s="94">
        <v>0</v>
      </c>
      <c r="D11" s="101" t="s">
        <v>43</v>
      </c>
    </row>
    <row r="12" spans="1:4" ht="9" customHeight="1" thickBot="1" x14ac:dyDescent="0.25">
      <c r="A12" s="279"/>
      <c r="B12" s="280"/>
      <c r="C12" s="57"/>
      <c r="D12" s="58"/>
    </row>
    <row r="13" spans="1:4" ht="12.95" customHeight="1" x14ac:dyDescent="0.2">
      <c r="A13" s="283" t="s">
        <v>54</v>
      </c>
      <c r="B13" s="284"/>
      <c r="C13" s="49"/>
      <c r="D13" s="50"/>
    </row>
    <row r="14" spans="1:4" ht="13.5" customHeight="1" thickBot="1" x14ac:dyDescent="0.25">
      <c r="A14" s="281" t="s">
        <v>49</v>
      </c>
      <c r="B14" s="282"/>
      <c r="C14" s="51"/>
      <c r="D14" s="52"/>
    </row>
    <row r="15" spans="1:4" ht="9" customHeight="1" x14ac:dyDescent="0.2">
      <c r="A15" s="281"/>
      <c r="B15" s="282"/>
      <c r="C15" s="55"/>
      <c r="D15" s="56"/>
    </row>
    <row r="16" spans="1:4" ht="12.95" customHeight="1" x14ac:dyDescent="0.2">
      <c r="A16" s="281"/>
      <c r="B16" s="296"/>
      <c r="C16" s="94">
        <v>0</v>
      </c>
      <c r="D16" s="101" t="s">
        <v>43</v>
      </c>
    </row>
    <row r="17" spans="1:4" ht="9" customHeight="1" thickBot="1" x14ac:dyDescent="0.25">
      <c r="A17" s="279"/>
      <c r="B17" s="280"/>
      <c r="C17" s="57"/>
      <c r="D17" s="58"/>
    </row>
    <row r="18" spans="1:4" ht="12.95" customHeight="1" x14ac:dyDescent="0.2">
      <c r="A18" s="283" t="s">
        <v>54</v>
      </c>
      <c r="B18" s="284"/>
      <c r="C18" s="49"/>
      <c r="D18" s="50"/>
    </row>
    <row r="19" spans="1:4" ht="13.5" customHeight="1" thickBot="1" x14ac:dyDescent="0.25">
      <c r="A19" s="281" t="s">
        <v>49</v>
      </c>
      <c r="B19" s="282"/>
      <c r="C19" s="51"/>
      <c r="D19" s="52"/>
    </row>
    <row r="20" spans="1:4" ht="9" customHeight="1" x14ac:dyDescent="0.2">
      <c r="A20" s="281"/>
      <c r="B20" s="282"/>
      <c r="C20" s="55"/>
      <c r="D20" s="56"/>
    </row>
    <row r="21" spans="1:4" ht="12.95" customHeight="1" x14ac:dyDescent="0.2">
      <c r="A21" s="281"/>
      <c r="B21" s="296"/>
      <c r="C21" s="94">
        <v>0</v>
      </c>
      <c r="D21" s="101" t="s">
        <v>43</v>
      </c>
    </row>
    <row r="22" spans="1:4" ht="9" customHeight="1" thickBot="1" x14ac:dyDescent="0.25">
      <c r="A22" s="279"/>
      <c r="B22" s="280"/>
      <c r="C22" s="57"/>
      <c r="D22" s="58"/>
    </row>
    <row r="23" spans="1:4" ht="12.95" customHeight="1" x14ac:dyDescent="0.2">
      <c r="A23" s="283" t="s">
        <v>54</v>
      </c>
      <c r="B23" s="284"/>
      <c r="C23" s="49"/>
      <c r="D23" s="50"/>
    </row>
    <row r="24" spans="1:4" ht="13.5" customHeight="1" thickBot="1" x14ac:dyDescent="0.25">
      <c r="A24" s="281" t="s">
        <v>49</v>
      </c>
      <c r="B24" s="282"/>
      <c r="C24" s="51"/>
      <c r="D24" s="52"/>
    </row>
    <row r="25" spans="1:4" ht="9" customHeight="1" x14ac:dyDescent="0.2">
      <c r="A25" s="281"/>
      <c r="B25" s="282"/>
      <c r="C25" s="55"/>
      <c r="D25" s="56"/>
    </row>
    <row r="26" spans="1:4" ht="12.95" customHeight="1" x14ac:dyDescent="0.2">
      <c r="A26" s="281"/>
      <c r="B26" s="296"/>
      <c r="C26" s="94">
        <v>0</v>
      </c>
      <c r="D26" s="101" t="s">
        <v>43</v>
      </c>
    </row>
    <row r="27" spans="1:4" ht="9" customHeight="1" thickBot="1" x14ac:dyDescent="0.25">
      <c r="A27" s="279"/>
      <c r="B27" s="280"/>
      <c r="C27" s="57"/>
      <c r="D27" s="58"/>
    </row>
    <row r="28" spans="1:4" ht="12.95" customHeight="1" x14ac:dyDescent="0.2">
      <c r="A28" s="283" t="s">
        <v>54</v>
      </c>
      <c r="B28" s="284"/>
      <c r="C28" s="49"/>
      <c r="D28" s="50"/>
    </row>
    <row r="29" spans="1:4" ht="13.5" customHeight="1" thickBot="1" x14ac:dyDescent="0.25">
      <c r="A29" s="281" t="s">
        <v>49</v>
      </c>
      <c r="B29" s="282"/>
      <c r="C29" s="51"/>
      <c r="D29" s="52"/>
    </row>
    <row r="30" spans="1:4" ht="9" customHeight="1" x14ac:dyDescent="0.2">
      <c r="A30" s="281"/>
      <c r="B30" s="282"/>
      <c r="C30" s="55"/>
      <c r="D30" s="56"/>
    </row>
    <row r="31" spans="1:4" ht="12.95" customHeight="1" x14ac:dyDescent="0.2">
      <c r="A31" s="281"/>
      <c r="B31" s="296"/>
      <c r="C31" s="94">
        <v>0</v>
      </c>
      <c r="D31" s="101" t="s">
        <v>43</v>
      </c>
    </row>
    <row r="32" spans="1:4" ht="9" customHeight="1" thickBot="1" x14ac:dyDescent="0.25">
      <c r="A32" s="279"/>
      <c r="B32" s="280"/>
      <c r="C32" s="57"/>
      <c r="D32" s="58"/>
    </row>
    <row r="33" spans="1:4" ht="12.95" customHeight="1" x14ac:dyDescent="0.2">
      <c r="A33" s="283" t="s">
        <v>54</v>
      </c>
      <c r="B33" s="284"/>
      <c r="C33" s="49"/>
      <c r="D33" s="50"/>
    </row>
    <row r="34" spans="1:4" ht="13.5" customHeight="1" thickBot="1" x14ac:dyDescent="0.25">
      <c r="A34" s="281" t="s">
        <v>49</v>
      </c>
      <c r="B34" s="282"/>
      <c r="C34" s="53"/>
      <c r="D34" s="52"/>
    </row>
    <row r="35" spans="1:4" ht="9" customHeight="1" x14ac:dyDescent="0.2">
      <c r="A35" s="281"/>
      <c r="B35" s="296"/>
      <c r="C35" s="99"/>
      <c r="D35" s="56"/>
    </row>
    <row r="36" spans="1:4" ht="12.95" customHeight="1" x14ac:dyDescent="0.2">
      <c r="A36" s="281"/>
      <c r="B36" s="296"/>
      <c r="C36" s="94">
        <v>0</v>
      </c>
      <c r="D36" s="101" t="s">
        <v>43</v>
      </c>
    </row>
    <row r="37" spans="1:4" ht="9" customHeight="1" thickBot="1" x14ac:dyDescent="0.25">
      <c r="A37" s="279"/>
      <c r="B37" s="280"/>
      <c r="C37" s="95"/>
      <c r="D37" s="58"/>
    </row>
    <row r="38" spans="1:4" ht="12.95" customHeight="1" x14ac:dyDescent="0.2">
      <c r="A38" s="283" t="s">
        <v>54</v>
      </c>
      <c r="B38" s="284"/>
      <c r="C38" s="49"/>
      <c r="D38" s="50"/>
    </row>
    <row r="39" spans="1:4" ht="13.5" customHeight="1" thickBot="1" x14ac:dyDescent="0.25">
      <c r="A39" s="281" t="s">
        <v>49</v>
      </c>
      <c r="B39" s="282"/>
      <c r="C39" s="53"/>
      <c r="D39" s="52"/>
    </row>
    <row r="40" spans="1:4" ht="9" customHeight="1" x14ac:dyDescent="0.2">
      <c r="A40" s="281"/>
      <c r="B40" s="296"/>
      <c r="C40" s="99"/>
      <c r="D40" s="56"/>
    </row>
    <row r="41" spans="1:4" ht="12.95" customHeight="1" x14ac:dyDescent="0.2">
      <c r="A41" s="281"/>
      <c r="B41" s="296"/>
      <c r="C41" s="94">
        <v>0</v>
      </c>
      <c r="D41" s="101" t="s">
        <v>43</v>
      </c>
    </row>
    <row r="42" spans="1:4" ht="9" customHeight="1" thickBot="1" x14ac:dyDescent="0.25">
      <c r="A42" s="279"/>
      <c r="B42" s="280"/>
      <c r="C42" s="95"/>
      <c r="D42" s="58"/>
    </row>
    <row r="43" spans="1:4" ht="12.95" customHeight="1" x14ac:dyDescent="0.2">
      <c r="A43" s="283" t="s">
        <v>54</v>
      </c>
      <c r="B43" s="284"/>
      <c r="C43" s="49"/>
      <c r="D43" s="50"/>
    </row>
    <row r="44" spans="1:4" ht="13.5" customHeight="1" thickBot="1" x14ac:dyDescent="0.25">
      <c r="A44" s="281" t="s">
        <v>49</v>
      </c>
      <c r="B44" s="282"/>
      <c r="C44" s="51"/>
      <c r="D44" s="52"/>
    </row>
    <row r="45" spans="1:4" ht="9" customHeight="1" x14ac:dyDescent="0.2">
      <c r="A45" s="281"/>
      <c r="B45" s="282"/>
      <c r="C45" s="55"/>
      <c r="D45" s="56"/>
    </row>
    <row r="46" spans="1:4" ht="12.95" customHeight="1" x14ac:dyDescent="0.2">
      <c r="A46" s="281"/>
      <c r="B46" s="296"/>
      <c r="C46" s="94">
        <v>0</v>
      </c>
      <c r="D46" s="101" t="s">
        <v>43</v>
      </c>
    </row>
    <row r="47" spans="1:4" ht="9" customHeight="1" thickBot="1" x14ac:dyDescent="0.25">
      <c r="A47" s="279"/>
      <c r="B47" s="280"/>
      <c r="C47" s="57"/>
      <c r="D47" s="58"/>
    </row>
    <row r="48" spans="1:4" ht="12.95" customHeight="1" x14ac:dyDescent="0.2">
      <c r="A48" s="283" t="s">
        <v>54</v>
      </c>
      <c r="B48" s="284"/>
      <c r="C48" s="49"/>
      <c r="D48" s="50"/>
    </row>
    <row r="49" spans="1:4" ht="13.5" customHeight="1" thickBot="1" x14ac:dyDescent="0.25">
      <c r="A49" s="281" t="s">
        <v>49</v>
      </c>
      <c r="B49" s="282"/>
      <c r="C49" s="51"/>
      <c r="D49" s="52"/>
    </row>
    <row r="50" spans="1:4" ht="9" customHeight="1" x14ac:dyDescent="0.2">
      <c r="A50" s="281"/>
      <c r="B50" s="282"/>
      <c r="C50" s="55"/>
      <c r="D50" s="56"/>
    </row>
    <row r="51" spans="1:4" ht="12.95" customHeight="1" x14ac:dyDescent="0.2">
      <c r="A51" s="281"/>
      <c r="B51" s="296"/>
      <c r="C51" s="94">
        <v>0</v>
      </c>
      <c r="D51" s="101" t="s">
        <v>43</v>
      </c>
    </row>
    <row r="52" spans="1:4" ht="9" customHeight="1" thickBot="1" x14ac:dyDescent="0.25">
      <c r="A52" s="279"/>
      <c r="B52" s="280"/>
      <c r="C52" s="57"/>
      <c r="D52" s="58"/>
    </row>
    <row r="53" spans="1:4" ht="12.95" customHeight="1" x14ac:dyDescent="0.2">
      <c r="A53" s="283" t="s">
        <v>54</v>
      </c>
      <c r="B53" s="284"/>
      <c r="C53" s="49"/>
      <c r="D53" s="50"/>
    </row>
    <row r="54" spans="1:4" ht="13.5" customHeight="1" thickBot="1" x14ac:dyDescent="0.25">
      <c r="A54" s="281" t="s">
        <v>49</v>
      </c>
      <c r="B54" s="282"/>
      <c r="C54" s="51"/>
      <c r="D54" s="52"/>
    </row>
    <row r="55" spans="1:4" ht="9" customHeight="1" x14ac:dyDescent="0.2">
      <c r="A55" s="281"/>
      <c r="B55" s="282"/>
      <c r="C55" s="55"/>
      <c r="D55" s="56"/>
    </row>
    <row r="56" spans="1:4" ht="12.95" customHeight="1" x14ac:dyDescent="0.2">
      <c r="A56" s="281"/>
      <c r="B56" s="296"/>
      <c r="C56" s="94">
        <v>0</v>
      </c>
      <c r="D56" s="101" t="s">
        <v>43</v>
      </c>
    </row>
    <row r="57" spans="1:4" ht="9" customHeight="1" thickBot="1" x14ac:dyDescent="0.25">
      <c r="A57" s="279"/>
      <c r="B57" s="280"/>
      <c r="C57" s="57"/>
      <c r="D57" s="58"/>
    </row>
    <row r="58" spans="1:4" ht="12.95" customHeight="1" x14ac:dyDescent="0.2">
      <c r="A58" s="283" t="s">
        <v>54</v>
      </c>
      <c r="B58" s="284"/>
      <c r="C58" s="49"/>
      <c r="D58" s="50"/>
    </row>
    <row r="59" spans="1:4" ht="13.5" customHeight="1" thickBot="1" x14ac:dyDescent="0.25">
      <c r="A59" s="281" t="s">
        <v>49</v>
      </c>
      <c r="B59" s="282"/>
      <c r="C59" s="51"/>
      <c r="D59" s="52"/>
    </row>
    <row r="60" spans="1:4" ht="9" customHeight="1" x14ac:dyDescent="0.2">
      <c r="A60" s="281"/>
      <c r="B60" s="282"/>
      <c r="C60" s="55"/>
      <c r="D60" s="56"/>
    </row>
    <row r="61" spans="1:4" ht="12.95" customHeight="1" x14ac:dyDescent="0.2">
      <c r="A61" s="281"/>
      <c r="B61" s="296"/>
      <c r="C61" s="94">
        <v>0</v>
      </c>
      <c r="D61" s="101" t="s">
        <v>43</v>
      </c>
    </row>
    <row r="62" spans="1:4" ht="9" customHeight="1" thickBot="1" x14ac:dyDescent="0.25">
      <c r="A62" s="279"/>
      <c r="B62" s="280"/>
      <c r="C62" s="57"/>
      <c r="D62" s="58"/>
    </row>
    <row r="63" spans="1:4" ht="12.95" customHeight="1" x14ac:dyDescent="0.2">
      <c r="A63" s="283" t="s">
        <v>54</v>
      </c>
      <c r="B63" s="284"/>
      <c r="C63" s="49"/>
      <c r="D63" s="50"/>
    </row>
    <row r="64" spans="1:4" ht="13.5" customHeight="1" thickBot="1" x14ac:dyDescent="0.25">
      <c r="A64" s="281" t="s">
        <v>49</v>
      </c>
      <c r="B64" s="282"/>
      <c r="C64" s="53"/>
      <c r="D64" s="52"/>
    </row>
    <row r="65" spans="1:4" ht="9" customHeight="1" x14ac:dyDescent="0.2">
      <c r="A65" s="281"/>
      <c r="B65" s="296"/>
      <c r="C65" s="99"/>
      <c r="D65" s="56"/>
    </row>
    <row r="66" spans="1:4" ht="12.95" customHeight="1" x14ac:dyDescent="0.2">
      <c r="A66" s="281"/>
      <c r="B66" s="296"/>
      <c r="C66" s="94">
        <v>0</v>
      </c>
      <c r="D66" s="101" t="s">
        <v>43</v>
      </c>
    </row>
    <row r="67" spans="1:4" ht="9" customHeight="1" thickBot="1" x14ac:dyDescent="0.25">
      <c r="A67" s="279"/>
      <c r="B67" s="280"/>
      <c r="C67" s="95"/>
      <c r="D67" s="58"/>
    </row>
    <row r="68" spans="1:4" ht="12.95" customHeight="1" x14ac:dyDescent="0.2">
      <c r="A68" s="283" t="s">
        <v>54</v>
      </c>
      <c r="B68" s="284"/>
      <c r="C68" s="49"/>
      <c r="D68" s="50"/>
    </row>
    <row r="69" spans="1:4" ht="13.5" customHeight="1" thickBot="1" x14ac:dyDescent="0.25">
      <c r="A69" s="281" t="s">
        <v>49</v>
      </c>
      <c r="B69" s="282"/>
      <c r="C69" s="51"/>
      <c r="D69" s="52"/>
    </row>
    <row r="70" spans="1:4" ht="9" customHeight="1" x14ac:dyDescent="0.2">
      <c r="A70" s="281"/>
      <c r="B70" s="282"/>
      <c r="C70" s="96"/>
      <c r="D70" s="56"/>
    </row>
    <row r="71" spans="1:4" ht="12.95" customHeight="1" x14ac:dyDescent="0.2">
      <c r="A71" s="281"/>
      <c r="B71" s="296"/>
      <c r="C71" s="94">
        <v>0</v>
      </c>
      <c r="D71" s="101" t="s">
        <v>43</v>
      </c>
    </row>
    <row r="72" spans="1:4" ht="9" customHeight="1" thickBot="1" x14ac:dyDescent="0.25">
      <c r="A72" s="279"/>
      <c r="B72" s="280"/>
      <c r="C72" s="57"/>
      <c r="D72" s="58"/>
    </row>
    <row r="73" spans="1:4" ht="12.95" customHeight="1" x14ac:dyDescent="0.2">
      <c r="A73" s="283" t="s">
        <v>54</v>
      </c>
      <c r="B73" s="284"/>
      <c r="C73" s="49"/>
      <c r="D73" s="50"/>
    </row>
    <row r="74" spans="1:4" ht="13.5" customHeight="1" thickBot="1" x14ac:dyDescent="0.25">
      <c r="A74" s="281" t="s">
        <v>49</v>
      </c>
      <c r="B74" s="282"/>
      <c r="C74" s="51"/>
      <c r="D74" s="52"/>
    </row>
    <row r="75" spans="1:4" ht="9" customHeight="1" x14ac:dyDescent="0.2">
      <c r="A75" s="281"/>
      <c r="B75" s="282"/>
      <c r="C75" s="55"/>
      <c r="D75" s="56"/>
    </row>
    <row r="76" spans="1:4" ht="12.95" customHeight="1" x14ac:dyDescent="0.2">
      <c r="A76" s="281"/>
      <c r="B76" s="296"/>
      <c r="C76" s="94">
        <v>0</v>
      </c>
      <c r="D76" s="101" t="s">
        <v>43</v>
      </c>
    </row>
    <row r="77" spans="1:4" ht="9" customHeight="1" thickBot="1" x14ac:dyDescent="0.25">
      <c r="A77" s="288"/>
      <c r="B77" s="289"/>
      <c r="C77" s="57"/>
      <c r="D77" s="58"/>
    </row>
    <row r="78" spans="1:4" ht="12.95" customHeight="1" x14ac:dyDescent="0.2">
      <c r="A78" s="283" t="s">
        <v>54</v>
      </c>
      <c r="B78" s="284"/>
      <c r="C78" s="49"/>
      <c r="D78" s="50"/>
    </row>
    <row r="79" spans="1:4" ht="13.5" customHeight="1" thickBot="1" x14ac:dyDescent="0.25">
      <c r="A79" s="281" t="s">
        <v>49</v>
      </c>
      <c r="B79" s="282"/>
      <c r="C79" s="51"/>
      <c r="D79" s="52"/>
    </row>
    <row r="80" spans="1:4" ht="9" customHeight="1" x14ac:dyDescent="0.2">
      <c r="A80" s="281"/>
      <c r="B80" s="282"/>
      <c r="C80" s="55"/>
      <c r="D80" s="56"/>
    </row>
    <row r="81" spans="1:4" ht="12.95" customHeight="1" x14ac:dyDescent="0.2">
      <c r="A81" s="281"/>
      <c r="B81" s="296"/>
      <c r="C81" s="94">
        <v>0</v>
      </c>
      <c r="D81" s="101" t="s">
        <v>43</v>
      </c>
    </row>
    <row r="82" spans="1:4" ht="9" customHeight="1" thickBot="1" x14ac:dyDescent="0.25">
      <c r="A82" s="279"/>
      <c r="B82" s="280"/>
      <c r="C82" s="57"/>
      <c r="D82" s="58"/>
    </row>
    <row r="83" spans="1:4" ht="7.5" customHeight="1" thickBot="1" x14ac:dyDescent="0.25"/>
    <row r="84" spans="1:4" ht="12" customHeight="1" x14ac:dyDescent="0.2">
      <c r="C84" s="48"/>
      <c r="D84" s="59"/>
    </row>
    <row r="85" spans="1:4" ht="12" customHeight="1" x14ac:dyDescent="0.2">
      <c r="A85" s="145" t="s">
        <v>61</v>
      </c>
      <c r="B85" s="145"/>
      <c r="C85" s="92">
        <f>C11+C46+C51+C56+C61+C66+C71+C76+C81++C41+C36+C31+C26+C21+C16</f>
        <v>0</v>
      </c>
      <c r="D85" s="59"/>
    </row>
    <row r="86" spans="1:4" ht="12" customHeight="1" thickBot="1" x14ac:dyDescent="0.25">
      <c r="C86" s="60"/>
      <c r="D86" s="59"/>
    </row>
  </sheetData>
  <mergeCells count="77">
    <mergeCell ref="A8:B8"/>
    <mergeCell ref="A43:B43"/>
    <mergeCell ref="A11:B11"/>
    <mergeCell ref="A10:B10"/>
    <mergeCell ref="A9:B9"/>
    <mergeCell ref="A13:B13"/>
    <mergeCell ref="A12:B12"/>
    <mergeCell ref="A51:B51"/>
    <mergeCell ref="A50:B50"/>
    <mergeCell ref="A49:B49"/>
    <mergeCell ref="A48:B48"/>
    <mergeCell ref="A16:B16"/>
    <mergeCell ref="A17:B17"/>
    <mergeCell ref="A45:B45"/>
    <mergeCell ref="A44:B44"/>
    <mergeCell ref="A14:B14"/>
    <mergeCell ref="A15:B15"/>
    <mergeCell ref="A55:B55"/>
    <mergeCell ref="A54:B54"/>
    <mergeCell ref="A53:B53"/>
    <mergeCell ref="A22:B22"/>
    <mergeCell ref="A23:B23"/>
    <mergeCell ref="A72:B72"/>
    <mergeCell ref="A77:B77"/>
    <mergeCell ref="A73:B73"/>
    <mergeCell ref="A63:B63"/>
    <mergeCell ref="A67:B67"/>
    <mergeCell ref="A66:B66"/>
    <mergeCell ref="A47:B47"/>
    <mergeCell ref="A46:B46"/>
    <mergeCell ref="A71:B71"/>
    <mergeCell ref="A70:B70"/>
    <mergeCell ref="A52:B52"/>
    <mergeCell ref="A62:B62"/>
    <mergeCell ref="A61:B61"/>
    <mergeCell ref="A60:B60"/>
    <mergeCell ref="A24:B24"/>
    <mergeCell ref="A25:B25"/>
    <mergeCell ref="A82:B82"/>
    <mergeCell ref="A81:B81"/>
    <mergeCell ref="A80:B80"/>
    <mergeCell ref="A79:B79"/>
    <mergeCell ref="A78:B78"/>
    <mergeCell ref="A76:B76"/>
    <mergeCell ref="A57:B57"/>
    <mergeCell ref="A56:B56"/>
    <mergeCell ref="A59:B59"/>
    <mergeCell ref="A58:B58"/>
    <mergeCell ref="A29:B29"/>
    <mergeCell ref="A75:B75"/>
    <mergeCell ref="A74:B74"/>
    <mergeCell ref="A30:B30"/>
    <mergeCell ref="A31:B31"/>
    <mergeCell ref="A69:B69"/>
    <mergeCell ref="A68:B68"/>
    <mergeCell ref="A36:B36"/>
    <mergeCell ref="A37:B37"/>
    <mergeCell ref="A42:B42"/>
    <mergeCell ref="A38:B38"/>
    <mergeCell ref="A65:B65"/>
    <mergeCell ref="A64:B64"/>
    <mergeCell ref="A39:B39"/>
    <mergeCell ref="A40:B40"/>
    <mergeCell ref="A41:B41"/>
    <mergeCell ref="B1:D1"/>
    <mergeCell ref="B2:D2"/>
    <mergeCell ref="A32:B32"/>
    <mergeCell ref="A33:B33"/>
    <mergeCell ref="A26:B26"/>
    <mergeCell ref="A18:B18"/>
    <mergeCell ref="A19:B19"/>
    <mergeCell ref="A20:B20"/>
    <mergeCell ref="A21:B21"/>
    <mergeCell ref="A34:B34"/>
    <mergeCell ref="A35:B35"/>
    <mergeCell ref="A27:B27"/>
    <mergeCell ref="A28:B28"/>
  </mergeCells>
  <phoneticPr fontId="0" type="noConversion"/>
  <printOptions horizontalCentered="1"/>
  <pageMargins left="0.25" right="0.25" top="1" bottom="0.5" header="0.35" footer="0.25"/>
  <pageSetup scale="95" orientation="portrait" r:id="rId1"/>
  <headerFooter alignWithMargins="0">
    <oddHeader>&amp;CPublic Health Solutions -- Contracting and Management Services
BUDGET JUSTIFICATION FOR "OTHER"</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workbookViewId="0">
      <selection activeCell="A15" sqref="A15:B15"/>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93" t="str">
        <f>'Budget-Summary'!A3</f>
        <v>AGENCY NAME:</v>
      </c>
      <c r="B1" s="278">
        <f>'Budget-Summary'!B3</f>
        <v>0</v>
      </c>
      <c r="C1" s="278"/>
      <c r="D1" s="278"/>
    </row>
    <row r="2" spans="1:4" x14ac:dyDescent="0.2">
      <c r="A2" s="93" t="str">
        <f>'Budget-Summary'!A4</f>
        <v>BUDGET PERIOD:</v>
      </c>
      <c r="B2" s="278" t="str">
        <f>'Budget-Summary'!B4</f>
        <v>7/1/18 - 6/30/19</v>
      </c>
      <c r="C2" s="278"/>
      <c r="D2" s="278"/>
    </row>
    <row r="3" spans="1:4" ht="16.5" thickBot="1" x14ac:dyDescent="0.3">
      <c r="C3" s="12"/>
      <c r="D3" s="12"/>
    </row>
    <row r="4" spans="1:4" x14ac:dyDescent="0.2">
      <c r="A4" s="133" t="s">
        <v>12</v>
      </c>
      <c r="B4" s="134"/>
      <c r="C4" s="135" t="s">
        <v>44</v>
      </c>
      <c r="D4" s="136" t="s">
        <v>45</v>
      </c>
    </row>
    <row r="5" spans="1:4" x14ac:dyDescent="0.2">
      <c r="A5" s="137" t="s">
        <v>70</v>
      </c>
      <c r="B5" s="138"/>
      <c r="C5" s="139" t="s">
        <v>15</v>
      </c>
      <c r="D5" s="140" t="s">
        <v>47</v>
      </c>
    </row>
    <row r="6" spans="1:4" ht="12.75" customHeight="1" thickBot="1" x14ac:dyDescent="0.25">
      <c r="A6" s="141" t="s">
        <v>12</v>
      </c>
      <c r="B6" s="142"/>
      <c r="C6" s="143" t="s">
        <v>21</v>
      </c>
      <c r="D6" s="144" t="s">
        <v>43</v>
      </c>
    </row>
    <row r="7" spans="1:4" x14ac:dyDescent="0.2">
      <c r="A7" s="283" t="s">
        <v>62</v>
      </c>
      <c r="B7" s="284"/>
      <c r="C7" s="49"/>
      <c r="D7" s="50"/>
    </row>
    <row r="8" spans="1:4" x14ac:dyDescent="0.2">
      <c r="A8" s="281" t="s">
        <v>63</v>
      </c>
      <c r="B8" s="282"/>
      <c r="C8" s="51"/>
      <c r="D8" s="52"/>
    </row>
    <row r="9" spans="1:4" ht="26.25" customHeight="1" thickBot="1" x14ac:dyDescent="0.25">
      <c r="A9" s="281" t="s">
        <v>64</v>
      </c>
      <c r="B9" s="282"/>
      <c r="C9" s="51"/>
      <c r="D9" s="52"/>
    </row>
    <row r="10" spans="1:4" ht="9" customHeight="1" x14ac:dyDescent="0.2">
      <c r="A10" s="281"/>
      <c r="B10" s="282"/>
      <c r="C10" s="55"/>
      <c r="D10" s="56"/>
    </row>
    <row r="11" spans="1:4" x14ac:dyDescent="0.2">
      <c r="A11" s="285"/>
      <c r="B11" s="303"/>
      <c r="C11" s="98"/>
      <c r="D11" s="101" t="s">
        <v>43</v>
      </c>
    </row>
    <row r="12" spans="1:4" ht="9" customHeight="1" thickBot="1" x14ac:dyDescent="0.25">
      <c r="A12" s="288"/>
      <c r="B12" s="289"/>
      <c r="C12" s="57"/>
      <c r="D12" s="58"/>
    </row>
    <row r="13" spans="1:4" x14ac:dyDescent="0.2">
      <c r="A13" s="283" t="s">
        <v>62</v>
      </c>
      <c r="B13" s="284"/>
      <c r="C13" s="49"/>
      <c r="D13" s="50"/>
    </row>
    <row r="14" spans="1:4" x14ac:dyDescent="0.2">
      <c r="A14" s="281" t="s">
        <v>63</v>
      </c>
      <c r="B14" s="282"/>
      <c r="C14" s="51"/>
      <c r="D14" s="52"/>
    </row>
    <row r="15" spans="1:4" ht="26.25" customHeight="1" thickBot="1" x14ac:dyDescent="0.25">
      <c r="A15" s="281" t="s">
        <v>64</v>
      </c>
      <c r="B15" s="282"/>
      <c r="C15" s="51"/>
      <c r="D15" s="52"/>
    </row>
    <row r="16" spans="1:4" ht="9" customHeight="1" x14ac:dyDescent="0.2">
      <c r="A16" s="281"/>
      <c r="B16" s="282"/>
      <c r="C16" s="55"/>
      <c r="D16" s="56"/>
    </row>
    <row r="17" spans="1:4" x14ac:dyDescent="0.2">
      <c r="A17" s="281"/>
      <c r="B17" s="295"/>
      <c r="C17" s="98"/>
      <c r="D17" s="101" t="s">
        <v>43</v>
      </c>
    </row>
    <row r="18" spans="1:4" ht="9" customHeight="1" thickBot="1" x14ac:dyDescent="0.25">
      <c r="A18" s="279"/>
      <c r="B18" s="280"/>
      <c r="C18" s="57"/>
      <c r="D18" s="58"/>
    </row>
    <row r="19" spans="1:4" x14ac:dyDescent="0.2">
      <c r="A19" s="283" t="s">
        <v>62</v>
      </c>
      <c r="B19" s="284"/>
      <c r="C19" s="49"/>
      <c r="D19" s="50"/>
    </row>
    <row r="20" spans="1:4" x14ac:dyDescent="0.2">
      <c r="A20" s="281" t="s">
        <v>63</v>
      </c>
      <c r="B20" s="282"/>
      <c r="C20" s="51"/>
      <c r="D20" s="52"/>
    </row>
    <row r="21" spans="1:4" ht="26.25" customHeight="1" thickBot="1" x14ac:dyDescent="0.25">
      <c r="A21" s="281" t="s">
        <v>64</v>
      </c>
      <c r="B21" s="282"/>
      <c r="C21" s="51"/>
      <c r="D21" s="52"/>
    </row>
    <row r="22" spans="1:4" ht="9" customHeight="1" x14ac:dyDescent="0.2">
      <c r="A22" s="281"/>
      <c r="B22" s="282"/>
      <c r="C22" s="55"/>
      <c r="D22" s="56"/>
    </row>
    <row r="23" spans="1:4" x14ac:dyDescent="0.2">
      <c r="A23" s="292"/>
      <c r="B23" s="293"/>
      <c r="C23" s="91"/>
      <c r="D23" s="101" t="s">
        <v>43</v>
      </c>
    </row>
    <row r="24" spans="1:4" ht="9" customHeight="1" thickBot="1" x14ac:dyDescent="0.25">
      <c r="A24" s="290"/>
      <c r="B24" s="291"/>
      <c r="C24" s="57"/>
      <c r="D24" s="58"/>
    </row>
    <row r="25" spans="1:4" x14ac:dyDescent="0.2">
      <c r="A25" s="283" t="s">
        <v>62</v>
      </c>
      <c r="B25" s="284"/>
      <c r="C25" s="49"/>
      <c r="D25" s="50"/>
    </row>
    <row r="26" spans="1:4" x14ac:dyDescent="0.2">
      <c r="A26" s="281" t="s">
        <v>63</v>
      </c>
      <c r="B26" s="282"/>
      <c r="C26" s="51"/>
      <c r="D26" s="52"/>
    </row>
    <row r="27" spans="1:4" ht="26.25" customHeight="1" thickBot="1" x14ac:dyDescent="0.25">
      <c r="A27" s="281" t="s">
        <v>64</v>
      </c>
      <c r="B27" s="282"/>
      <c r="C27" s="51"/>
      <c r="D27" s="52"/>
    </row>
    <row r="28" spans="1:4" ht="9" customHeight="1" x14ac:dyDescent="0.2">
      <c r="A28" s="281"/>
      <c r="B28" s="282"/>
      <c r="C28" s="55"/>
      <c r="D28" s="56"/>
    </row>
    <row r="29" spans="1:4" x14ac:dyDescent="0.2">
      <c r="A29" s="285"/>
      <c r="B29" s="303"/>
      <c r="C29" s="98"/>
      <c r="D29" s="101" t="s">
        <v>43</v>
      </c>
    </row>
    <row r="30" spans="1:4" ht="9" customHeight="1" thickBot="1" x14ac:dyDescent="0.25">
      <c r="A30" s="288"/>
      <c r="B30" s="289"/>
      <c r="C30" s="57"/>
      <c r="D30" s="58"/>
    </row>
    <row r="31" spans="1:4" x14ac:dyDescent="0.2">
      <c r="A31" s="283" t="s">
        <v>62</v>
      </c>
      <c r="B31" s="284"/>
      <c r="C31" s="49"/>
      <c r="D31" s="50"/>
    </row>
    <row r="32" spans="1:4" x14ac:dyDescent="0.2">
      <c r="A32" s="281" t="s">
        <v>63</v>
      </c>
      <c r="B32" s="282"/>
      <c r="C32" s="51"/>
      <c r="D32" s="52"/>
    </row>
    <row r="33" spans="1:4" ht="26.25" customHeight="1" thickBot="1" x14ac:dyDescent="0.25">
      <c r="A33" s="281" t="s">
        <v>64</v>
      </c>
      <c r="B33" s="282"/>
      <c r="C33" s="51"/>
      <c r="D33" s="52"/>
    </row>
    <row r="34" spans="1:4" ht="9" customHeight="1" x14ac:dyDescent="0.2">
      <c r="A34" s="281"/>
      <c r="B34" s="282"/>
      <c r="C34" s="55"/>
      <c r="D34" s="56"/>
    </row>
    <row r="35" spans="1:4" x14ac:dyDescent="0.2">
      <c r="A35" s="281"/>
      <c r="B35" s="295"/>
      <c r="C35" s="98"/>
      <c r="D35" s="101" t="s">
        <v>43</v>
      </c>
    </row>
    <row r="36" spans="1:4" ht="9" customHeight="1" thickBot="1" x14ac:dyDescent="0.25">
      <c r="A36" s="279"/>
      <c r="B36" s="280"/>
      <c r="C36" s="57"/>
      <c r="D36" s="58"/>
    </row>
    <row r="37" spans="1:4" x14ac:dyDescent="0.2">
      <c r="A37" s="283" t="s">
        <v>62</v>
      </c>
      <c r="B37" s="284"/>
      <c r="C37" s="49"/>
      <c r="D37" s="50"/>
    </row>
    <row r="38" spans="1:4" x14ac:dyDescent="0.2">
      <c r="A38" s="281" t="s">
        <v>63</v>
      </c>
      <c r="B38" s="282"/>
      <c r="C38" s="51"/>
      <c r="D38" s="52"/>
    </row>
    <row r="39" spans="1:4" ht="26.25" customHeight="1" thickBot="1" x14ac:dyDescent="0.25">
      <c r="A39" s="281" t="s">
        <v>64</v>
      </c>
      <c r="B39" s="282"/>
      <c r="C39" s="51"/>
      <c r="D39" s="52"/>
    </row>
    <row r="40" spans="1:4" ht="9" customHeight="1" x14ac:dyDescent="0.2">
      <c r="A40" s="281"/>
      <c r="B40" s="282"/>
      <c r="C40" s="55"/>
      <c r="D40" s="56"/>
    </row>
    <row r="41" spans="1:4" x14ac:dyDescent="0.2">
      <c r="A41" s="281"/>
      <c r="B41" s="295"/>
      <c r="C41" s="98"/>
      <c r="D41" s="101" t="s">
        <v>43</v>
      </c>
    </row>
    <row r="42" spans="1:4" ht="9" customHeight="1" thickBot="1" x14ac:dyDescent="0.25">
      <c r="A42" s="279"/>
      <c r="B42" s="280"/>
      <c r="C42" s="57"/>
      <c r="D42" s="58"/>
    </row>
    <row r="43" spans="1:4" x14ac:dyDescent="0.2">
      <c r="A43" s="301" t="s">
        <v>62</v>
      </c>
      <c r="B43" s="302"/>
      <c r="C43" s="49"/>
      <c r="D43" s="50"/>
    </row>
    <row r="44" spans="1:4" x14ac:dyDescent="0.2">
      <c r="A44" s="299" t="s">
        <v>63</v>
      </c>
      <c r="B44" s="300"/>
      <c r="C44" s="51"/>
      <c r="D44" s="52"/>
    </row>
    <row r="45" spans="1:4" ht="26.25" customHeight="1" thickBot="1" x14ac:dyDescent="0.25">
      <c r="A45" s="299" t="s">
        <v>64</v>
      </c>
      <c r="B45" s="300"/>
      <c r="C45" s="51"/>
      <c r="D45" s="52"/>
    </row>
    <row r="46" spans="1:4" ht="9" customHeight="1" x14ac:dyDescent="0.2">
      <c r="A46" s="299"/>
      <c r="B46" s="300"/>
      <c r="C46" s="55"/>
      <c r="D46" s="56"/>
    </row>
    <row r="47" spans="1:4" x14ac:dyDescent="0.2">
      <c r="A47" s="299"/>
      <c r="B47" s="300"/>
      <c r="C47" s="91"/>
      <c r="D47" s="101" t="s">
        <v>43</v>
      </c>
    </row>
    <row r="48" spans="1:4" ht="9" customHeight="1" thickBot="1" x14ac:dyDescent="0.25">
      <c r="A48" s="297"/>
      <c r="B48" s="298"/>
      <c r="C48" s="57"/>
      <c r="D48" s="58"/>
    </row>
    <row r="49" spans="1:4" ht="13.5" thickBot="1" x14ac:dyDescent="0.25"/>
    <row r="50" spans="1:4" ht="12" customHeight="1" x14ac:dyDescent="0.2">
      <c r="C50" s="48"/>
      <c r="D50" s="59"/>
    </row>
    <row r="51" spans="1:4" ht="12" customHeight="1" x14ac:dyDescent="0.2">
      <c r="A51" s="145" t="s">
        <v>65</v>
      </c>
      <c r="B51" s="145"/>
      <c r="C51" s="97">
        <f>+C47+C41+C35+C29+C23+C17+C11</f>
        <v>0</v>
      </c>
      <c r="D51" s="59"/>
    </row>
    <row r="52" spans="1:4" ht="12" customHeight="1" thickBot="1" x14ac:dyDescent="0.25">
      <c r="C52" s="60"/>
      <c r="D52" s="59"/>
    </row>
  </sheetData>
  <mergeCells count="44">
    <mergeCell ref="A8:B8"/>
    <mergeCell ref="A7:B7"/>
    <mergeCell ref="A12:B12"/>
    <mergeCell ref="A11:B11"/>
    <mergeCell ref="A10:B10"/>
    <mergeCell ref="A9:B9"/>
    <mergeCell ref="A24:B24"/>
    <mergeCell ref="A23:B23"/>
    <mergeCell ref="A16:B16"/>
    <mergeCell ref="A15:B15"/>
    <mergeCell ref="A22:B22"/>
    <mergeCell ref="A21:B21"/>
    <mergeCell ref="A48:B48"/>
    <mergeCell ref="A47:B47"/>
    <mergeCell ref="A46:B46"/>
    <mergeCell ref="A45:B45"/>
    <mergeCell ref="A28:B28"/>
    <mergeCell ref="A44:B44"/>
    <mergeCell ref="A43:B43"/>
    <mergeCell ref="A32:B32"/>
    <mergeCell ref="A31:B31"/>
    <mergeCell ref="A42:B42"/>
    <mergeCell ref="A41:B41"/>
    <mergeCell ref="A36:B36"/>
    <mergeCell ref="A35:B35"/>
    <mergeCell ref="A29:B29"/>
    <mergeCell ref="A30:B30"/>
    <mergeCell ref="A34:B34"/>
    <mergeCell ref="B1:D1"/>
    <mergeCell ref="B2:D2"/>
    <mergeCell ref="A40:B40"/>
    <mergeCell ref="A39:B39"/>
    <mergeCell ref="A38:B38"/>
    <mergeCell ref="A37:B37"/>
    <mergeCell ref="A26:B26"/>
    <mergeCell ref="A25:B25"/>
    <mergeCell ref="A14:B14"/>
    <mergeCell ref="A13:B13"/>
    <mergeCell ref="A27:B27"/>
    <mergeCell ref="A33:B33"/>
    <mergeCell ref="A18:B18"/>
    <mergeCell ref="A17:B17"/>
    <mergeCell ref="A20:B20"/>
    <mergeCell ref="A19:B19"/>
  </mergeCells>
  <phoneticPr fontId="0" type="noConversion"/>
  <printOptions horizontalCentered="1"/>
  <pageMargins left="0.25" right="0.25" top="1" bottom="0.5" header="0.35" footer="0.25"/>
  <pageSetup scale="95" orientation="portrait" r:id="rId1"/>
  <headerFooter alignWithMargins="0">
    <oddHeader>&amp;CPublic Health Solutions --Contracting and Management Services
BUDGET JUSTIFICATION FOR CONTRACTUAL AND CONSULTANT SERVICES</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Normal="100" workbookViewId="0">
      <pane xSplit="2" ySplit="10" topLeftCell="C47" activePane="bottomRight" state="frozen"/>
      <selection pane="topRight" activeCell="C1" sqref="C1"/>
      <selection pane="bottomLeft" activeCell="A13" sqref="A13"/>
      <selection pane="bottomRight" activeCell="E60" sqref="E60"/>
    </sheetView>
  </sheetViews>
  <sheetFormatPr defaultRowHeight="12.75" x14ac:dyDescent="0.2"/>
  <cols>
    <col min="1" max="1" width="19.28515625" style="67" customWidth="1"/>
    <col min="2" max="2" width="36.7109375" style="67" customWidth="1"/>
    <col min="3" max="3" width="16" style="67" customWidth="1"/>
    <col min="4" max="4" width="14.140625" style="67" customWidth="1"/>
    <col min="5" max="5" width="12.28515625" style="67" customWidth="1"/>
    <col min="6" max="6" width="2.7109375" style="67" customWidth="1"/>
    <col min="7" max="16384" width="9.140625" style="67"/>
  </cols>
  <sheetData>
    <row r="1" spans="1:6" s="65" customFormat="1" ht="15.75" x14ac:dyDescent="0.25">
      <c r="A1" s="169"/>
      <c r="B1" s="169"/>
      <c r="C1" s="170" t="s">
        <v>72</v>
      </c>
      <c r="D1" s="171"/>
      <c r="E1" s="171"/>
    </row>
    <row r="2" spans="1:6" s="65" customFormat="1" ht="12" x14ac:dyDescent="0.2">
      <c r="A2" s="171"/>
      <c r="B2" s="171"/>
      <c r="C2" s="171"/>
      <c r="D2" s="172"/>
      <c r="E2" s="171"/>
      <c r="F2" s="64"/>
    </row>
    <row r="3" spans="1:6" s="65" customFormat="1" ht="12" x14ac:dyDescent="0.2">
      <c r="A3" s="173" t="s">
        <v>73</v>
      </c>
      <c r="B3" s="232">
        <f>'Budget-Summary'!B3</f>
        <v>0</v>
      </c>
      <c r="C3" s="233"/>
      <c r="D3" s="233"/>
      <c r="E3" s="233"/>
      <c r="F3" s="64"/>
    </row>
    <row r="4" spans="1:6" s="64" customFormat="1" ht="11.25" x14ac:dyDescent="0.2">
      <c r="A4" s="173" t="s">
        <v>74</v>
      </c>
      <c r="B4" s="174" t="str">
        <f>'Budget-Summary'!B4</f>
        <v>7/1/18 - 6/30/19</v>
      </c>
      <c r="C4" s="171"/>
      <c r="D4" s="171"/>
      <c r="E4" s="171"/>
    </row>
    <row r="5" spans="1:6" s="65" customFormat="1" ht="12" x14ac:dyDescent="0.2">
      <c r="A5" s="173" t="s">
        <v>111</v>
      </c>
      <c r="B5" s="175">
        <f>+C57</f>
        <v>0</v>
      </c>
      <c r="C5" s="176"/>
      <c r="D5" s="171"/>
      <c r="E5" s="171"/>
      <c r="F5" s="64"/>
    </row>
    <row r="6" spans="1:6" s="64" customFormat="1" ht="11.25" x14ac:dyDescent="0.2">
      <c r="A6" s="169"/>
      <c r="B6" s="169"/>
      <c r="C6" s="171"/>
      <c r="D6" s="171"/>
      <c r="E6" s="171"/>
    </row>
    <row r="7" spans="1:6" s="64" customFormat="1" ht="11.25" x14ac:dyDescent="0.2">
      <c r="A7" s="171"/>
      <c r="B7" s="171"/>
      <c r="C7" s="171"/>
      <c r="D7" s="171"/>
      <c r="E7" s="177"/>
    </row>
    <row r="8" spans="1:6" s="64" customFormat="1" ht="11.25" x14ac:dyDescent="0.2">
      <c r="A8" s="178" t="s">
        <v>76</v>
      </c>
      <c r="B8" s="178"/>
      <c r="C8" s="179" t="s">
        <v>75</v>
      </c>
      <c r="D8" s="179" t="s">
        <v>77</v>
      </c>
      <c r="E8" s="179" t="s">
        <v>78</v>
      </c>
    </row>
    <row r="9" spans="1:6" s="64" customFormat="1" ht="11.25" x14ac:dyDescent="0.2">
      <c r="A9" s="180"/>
      <c r="B9" s="180"/>
      <c r="C9" s="179" t="s">
        <v>79</v>
      </c>
      <c r="D9" s="179" t="s">
        <v>80</v>
      </c>
      <c r="E9" s="179" t="s">
        <v>80</v>
      </c>
    </row>
    <row r="10" spans="1:6" s="64" customFormat="1" ht="11.25" x14ac:dyDescent="0.2">
      <c r="A10" s="181"/>
      <c r="B10" s="181"/>
      <c r="C10" s="181"/>
      <c r="D10" s="181"/>
      <c r="E10" s="181"/>
    </row>
    <row r="11" spans="1:6" s="64" customFormat="1" ht="17.100000000000001" customHeight="1" x14ac:dyDescent="0.2">
      <c r="A11" s="178" t="s">
        <v>81</v>
      </c>
      <c r="B11" s="182"/>
      <c r="C11" s="181"/>
      <c r="D11" s="181"/>
      <c r="E11" s="181"/>
    </row>
    <row r="12" spans="1:6" s="64" customFormat="1" ht="17.100000000000001" customHeight="1" x14ac:dyDescent="0.2">
      <c r="A12" s="309"/>
      <c r="B12" s="309"/>
      <c r="C12" s="183"/>
      <c r="D12" s="184"/>
      <c r="E12" s="205">
        <f>ROUND(+C12*D12,0)</f>
        <v>0</v>
      </c>
      <c r="F12" s="66"/>
    </row>
    <row r="13" spans="1:6" s="64" customFormat="1" ht="17.100000000000001" customHeight="1" x14ac:dyDescent="0.2">
      <c r="A13" s="309"/>
      <c r="B13" s="309"/>
      <c r="C13" s="183"/>
      <c r="D13" s="184"/>
      <c r="E13" s="205">
        <f>ROUND(+C13*D13,0)</f>
        <v>0</v>
      </c>
      <c r="F13" s="66"/>
    </row>
    <row r="14" spans="1:6" s="64" customFormat="1" ht="17.100000000000001" customHeight="1" x14ac:dyDescent="0.2">
      <c r="A14" s="309"/>
      <c r="B14" s="309"/>
      <c r="C14" s="183"/>
      <c r="D14" s="184"/>
      <c r="E14" s="205">
        <f>ROUND(+C14*D14,0)</f>
        <v>0</v>
      </c>
      <c r="F14" s="66"/>
    </row>
    <row r="15" spans="1:6" s="64" customFormat="1" ht="17.100000000000001" customHeight="1" x14ac:dyDescent="0.2">
      <c r="A15" s="309"/>
      <c r="B15" s="309"/>
      <c r="C15" s="183"/>
      <c r="D15" s="184"/>
      <c r="E15" s="205">
        <f t="shared" ref="E15:E20" si="0">ROUND(+C15*D15,0)</f>
        <v>0</v>
      </c>
      <c r="F15" s="66"/>
    </row>
    <row r="16" spans="1:6" s="64" customFormat="1" ht="17.100000000000001" customHeight="1" x14ac:dyDescent="0.2">
      <c r="A16" s="309"/>
      <c r="B16" s="309"/>
      <c r="C16" s="183"/>
      <c r="D16" s="184"/>
      <c r="E16" s="205">
        <f t="shared" si="0"/>
        <v>0</v>
      </c>
      <c r="F16" s="66"/>
    </row>
    <row r="17" spans="1:6" s="64" customFormat="1" ht="17.100000000000001" customHeight="1" x14ac:dyDescent="0.2">
      <c r="A17" s="309"/>
      <c r="B17" s="309"/>
      <c r="C17" s="183"/>
      <c r="D17" s="184"/>
      <c r="E17" s="205">
        <f t="shared" si="0"/>
        <v>0</v>
      </c>
      <c r="F17" s="66"/>
    </row>
    <row r="18" spans="1:6" s="64" customFormat="1" ht="17.100000000000001" customHeight="1" x14ac:dyDescent="0.2">
      <c r="A18" s="309"/>
      <c r="B18" s="309"/>
      <c r="C18" s="183"/>
      <c r="D18" s="184"/>
      <c r="E18" s="205">
        <f>ROUND(+C18*D18,0)</f>
        <v>0</v>
      </c>
      <c r="F18" s="66"/>
    </row>
    <row r="19" spans="1:6" s="64" customFormat="1" ht="17.100000000000001" customHeight="1" x14ac:dyDescent="0.2">
      <c r="A19" s="309"/>
      <c r="B19" s="309"/>
      <c r="C19" s="183"/>
      <c r="D19" s="184"/>
      <c r="E19" s="205">
        <f t="shared" si="0"/>
        <v>0</v>
      </c>
      <c r="F19" s="66"/>
    </row>
    <row r="20" spans="1:6" s="64" customFormat="1" ht="17.100000000000001" customHeight="1" x14ac:dyDescent="0.2">
      <c r="A20" s="307"/>
      <c r="B20" s="307"/>
      <c r="C20" s="183"/>
      <c r="D20" s="184"/>
      <c r="E20" s="205">
        <f t="shared" si="0"/>
        <v>0</v>
      </c>
      <c r="F20" s="66"/>
    </row>
    <row r="21" spans="1:6" s="64" customFormat="1" ht="17.100000000000001" customHeight="1" x14ac:dyDescent="0.2">
      <c r="A21" s="223" t="s">
        <v>82</v>
      </c>
      <c r="B21" s="223"/>
      <c r="C21" s="185">
        <f>SUM(C12:C20)</f>
        <v>0</v>
      </c>
      <c r="D21" s="178"/>
      <c r="E21" s="185">
        <f>SUM(E12:E20)</f>
        <v>0</v>
      </c>
      <c r="F21" s="66"/>
    </row>
    <row r="22" spans="1:6" s="64" customFormat="1" ht="17.100000000000001" customHeight="1" x14ac:dyDescent="0.2">
      <c r="A22" s="230" t="s">
        <v>98</v>
      </c>
      <c r="B22" s="230"/>
      <c r="C22" s="183"/>
      <c r="D22" s="186" t="e">
        <f>E21/C21</f>
        <v>#DIV/0!</v>
      </c>
      <c r="E22" s="229" t="e">
        <f>ROUND(C22*D22,0)</f>
        <v>#DIV/0!</v>
      </c>
      <c r="F22" s="66"/>
    </row>
    <row r="23" spans="1:6" s="64" customFormat="1" ht="17.100000000000001" customHeight="1" x14ac:dyDescent="0.2">
      <c r="A23" s="223" t="s">
        <v>83</v>
      </c>
      <c r="B23" s="223"/>
      <c r="C23" s="226">
        <f>+C22+C21</f>
        <v>0</v>
      </c>
      <c r="D23" s="223"/>
      <c r="E23" s="226" t="e">
        <f>+E22+E21</f>
        <v>#DIV/0!</v>
      </c>
      <c r="F23" s="66"/>
    </row>
    <row r="24" spans="1:6" s="64" customFormat="1" ht="17.100000000000001" customHeight="1" x14ac:dyDescent="0.2">
      <c r="A24" s="308"/>
      <c r="B24" s="308"/>
      <c r="C24" s="187"/>
      <c r="D24" s="181"/>
      <c r="E24" s="187"/>
      <c r="F24" s="66"/>
    </row>
    <row r="25" spans="1:6" s="64" customFormat="1" ht="17.100000000000001" customHeight="1" x14ac:dyDescent="0.2">
      <c r="A25" s="223" t="s">
        <v>84</v>
      </c>
      <c r="B25" s="223"/>
      <c r="C25" s="187"/>
      <c r="D25" s="181"/>
      <c r="E25" s="187"/>
      <c r="F25" s="66"/>
    </row>
    <row r="26" spans="1:6" s="64" customFormat="1" ht="17.100000000000001" customHeight="1" x14ac:dyDescent="0.2">
      <c r="A26" s="195" t="s">
        <v>85</v>
      </c>
      <c r="B26" s="195"/>
      <c r="C26" s="183"/>
      <c r="D26" s="184"/>
      <c r="E26" s="202">
        <f>ROUND(+C26*D26,0)</f>
        <v>0</v>
      </c>
      <c r="F26" s="66"/>
    </row>
    <row r="27" spans="1:6" s="64" customFormat="1" ht="17.100000000000001" customHeight="1" x14ac:dyDescent="0.2">
      <c r="A27" s="195" t="s">
        <v>86</v>
      </c>
      <c r="B27" s="195"/>
      <c r="C27" s="183"/>
      <c r="D27" s="184"/>
      <c r="E27" s="202">
        <f>ROUND(+C27*D27,0)</f>
        <v>0</v>
      </c>
      <c r="F27" s="66"/>
    </row>
    <row r="28" spans="1:6" s="64" customFormat="1" ht="17.100000000000001" customHeight="1" x14ac:dyDescent="0.2">
      <c r="A28" s="231" t="s">
        <v>87</v>
      </c>
      <c r="B28" s="231"/>
      <c r="C28" s="185">
        <f>SUM(C26:C27)</f>
        <v>0</v>
      </c>
      <c r="D28" s="178"/>
      <c r="E28" s="185">
        <f>SUM(E26:E27)</f>
        <v>0</v>
      </c>
      <c r="F28" s="66"/>
    </row>
    <row r="29" spans="1:6" s="64" customFormat="1" ht="17.100000000000001" customHeight="1" x14ac:dyDescent="0.2">
      <c r="A29" s="310"/>
      <c r="B29" s="310"/>
      <c r="C29" s="189"/>
      <c r="D29" s="182"/>
      <c r="E29" s="189"/>
      <c r="F29" s="66"/>
    </row>
    <row r="30" spans="1:6" s="64" customFormat="1" ht="17.100000000000001" customHeight="1" x14ac:dyDescent="0.2">
      <c r="A30" s="309"/>
      <c r="B30" s="309"/>
      <c r="C30" s="183"/>
      <c r="D30" s="184"/>
      <c r="E30" s="205">
        <f>ROUND(+C30*D30,0)</f>
        <v>0</v>
      </c>
      <c r="F30" s="66"/>
    </row>
    <row r="31" spans="1:6" s="64" customFormat="1" ht="17.100000000000001" customHeight="1" x14ac:dyDescent="0.2">
      <c r="A31" s="309"/>
      <c r="B31" s="309"/>
      <c r="C31" s="183"/>
      <c r="D31" s="184"/>
      <c r="E31" s="205">
        <f>ROUND(+C31*D31,0)</f>
        <v>0</v>
      </c>
      <c r="F31" s="66"/>
    </row>
    <row r="32" spans="1:6" s="64" customFormat="1" ht="17.100000000000001" customHeight="1" x14ac:dyDescent="0.2">
      <c r="A32" s="309"/>
      <c r="B32" s="309"/>
      <c r="C32" s="183"/>
      <c r="D32" s="184"/>
      <c r="E32" s="205">
        <f>ROUND(+C32*D32,0)</f>
        <v>0</v>
      </c>
      <c r="F32" s="66"/>
    </row>
    <row r="33" spans="1:6" s="64" customFormat="1" ht="17.100000000000001" customHeight="1" x14ac:dyDescent="0.2">
      <c r="A33" s="231" t="s">
        <v>88</v>
      </c>
      <c r="B33" s="231"/>
      <c r="C33" s="185">
        <f>SUM(C30:C32)</f>
        <v>0</v>
      </c>
      <c r="D33" s="178"/>
      <c r="E33" s="185">
        <f>SUM(E30:E32)</f>
        <v>0</v>
      </c>
      <c r="F33" s="66"/>
    </row>
    <row r="34" spans="1:6" s="64" customFormat="1" ht="17.100000000000001" customHeight="1" x14ac:dyDescent="0.2">
      <c r="A34" s="305"/>
      <c r="B34" s="305"/>
      <c r="C34" s="187"/>
      <c r="D34" s="181"/>
      <c r="E34" s="187"/>
      <c r="F34" s="66"/>
    </row>
    <row r="35" spans="1:6" s="64" customFormat="1" ht="17.100000000000001" customHeight="1" x14ac:dyDescent="0.2">
      <c r="A35" s="306" t="s">
        <v>57</v>
      </c>
      <c r="B35" s="306"/>
      <c r="C35" s="183"/>
      <c r="D35" s="184"/>
      <c r="E35" s="202">
        <f>ROUND(+C35*D35,0)</f>
        <v>0</v>
      </c>
      <c r="F35" s="66"/>
    </row>
    <row r="36" spans="1:6" s="64" customFormat="1" ht="17.100000000000001" customHeight="1" x14ac:dyDescent="0.2">
      <c r="A36" s="306" t="s">
        <v>58</v>
      </c>
      <c r="B36" s="306"/>
      <c r="C36" s="183"/>
      <c r="D36" s="184"/>
      <c r="E36" s="202">
        <f>ROUND(+C36*D36,0)</f>
        <v>0</v>
      </c>
      <c r="F36" s="66"/>
    </row>
    <row r="37" spans="1:6" s="64" customFormat="1" ht="17.100000000000001" customHeight="1" x14ac:dyDescent="0.2">
      <c r="A37" s="231" t="s">
        <v>89</v>
      </c>
      <c r="B37" s="231"/>
      <c r="C37" s="226">
        <f>SUM(C35:C36)</f>
        <v>0</v>
      </c>
      <c r="D37" s="223"/>
      <c r="E37" s="226">
        <f>SUM(E35:E36)</f>
        <v>0</v>
      </c>
      <c r="F37" s="66"/>
    </row>
    <row r="38" spans="1:6" s="64" customFormat="1" ht="17.100000000000001" customHeight="1" x14ac:dyDescent="0.2">
      <c r="A38" s="305"/>
      <c r="B38" s="305"/>
      <c r="C38" s="187"/>
      <c r="D38" s="181"/>
      <c r="E38" s="187"/>
      <c r="F38" s="66"/>
    </row>
    <row r="39" spans="1:6" s="64" customFormat="1" ht="17.100000000000001" customHeight="1" x14ac:dyDescent="0.2">
      <c r="A39" s="304"/>
      <c r="B39" s="304"/>
      <c r="C39" s="183"/>
      <c r="D39" s="190"/>
      <c r="E39" s="205">
        <f t="shared" ref="E39:E46" si="1">ROUND(+C39*D39,0)</f>
        <v>0</v>
      </c>
      <c r="F39" s="66"/>
    </row>
    <row r="40" spans="1:6" s="64" customFormat="1" ht="17.100000000000001" customHeight="1" x14ac:dyDescent="0.2">
      <c r="A40" s="304"/>
      <c r="B40" s="304"/>
      <c r="C40" s="183"/>
      <c r="D40" s="190"/>
      <c r="E40" s="205">
        <f>ROUND(+C40*D40,0)</f>
        <v>0</v>
      </c>
      <c r="F40" s="66"/>
    </row>
    <row r="41" spans="1:6" s="64" customFormat="1" ht="17.100000000000001" customHeight="1" x14ac:dyDescent="0.2">
      <c r="A41" s="304"/>
      <c r="B41" s="304"/>
      <c r="C41" s="183"/>
      <c r="D41" s="184"/>
      <c r="E41" s="205">
        <f t="shared" si="1"/>
        <v>0</v>
      </c>
      <c r="F41" s="66"/>
    </row>
    <row r="42" spans="1:6" s="64" customFormat="1" ht="17.100000000000001" customHeight="1" x14ac:dyDescent="0.2">
      <c r="A42" s="304"/>
      <c r="B42" s="304"/>
      <c r="C42" s="183"/>
      <c r="D42" s="184"/>
      <c r="E42" s="205">
        <f t="shared" si="1"/>
        <v>0</v>
      </c>
      <c r="F42" s="66"/>
    </row>
    <row r="43" spans="1:6" s="64" customFormat="1" ht="17.100000000000001" customHeight="1" x14ac:dyDescent="0.2">
      <c r="A43" s="304"/>
      <c r="B43" s="304"/>
      <c r="C43" s="183"/>
      <c r="D43" s="184"/>
      <c r="E43" s="205">
        <f t="shared" si="1"/>
        <v>0</v>
      </c>
      <c r="F43" s="66"/>
    </row>
    <row r="44" spans="1:6" s="64" customFormat="1" ht="17.100000000000001" customHeight="1" x14ac:dyDescent="0.2">
      <c r="A44" s="304"/>
      <c r="B44" s="304"/>
      <c r="C44" s="183"/>
      <c r="D44" s="184"/>
      <c r="E44" s="205">
        <f t="shared" si="1"/>
        <v>0</v>
      </c>
      <c r="F44" s="66"/>
    </row>
    <row r="45" spans="1:6" s="64" customFormat="1" ht="17.100000000000001" customHeight="1" x14ac:dyDescent="0.2">
      <c r="A45" s="304"/>
      <c r="B45" s="304"/>
      <c r="C45" s="183"/>
      <c r="D45" s="184"/>
      <c r="E45" s="205">
        <f t="shared" si="1"/>
        <v>0</v>
      </c>
      <c r="F45" s="66"/>
    </row>
    <row r="46" spans="1:6" s="64" customFormat="1" ht="17.100000000000001" customHeight="1" x14ac:dyDescent="0.2">
      <c r="A46" s="304"/>
      <c r="B46" s="304"/>
      <c r="C46" s="183"/>
      <c r="D46" s="184"/>
      <c r="E46" s="205">
        <f t="shared" si="1"/>
        <v>0</v>
      </c>
      <c r="F46" s="66"/>
    </row>
    <row r="47" spans="1:6" s="64" customFormat="1" ht="17.100000000000001" customHeight="1" x14ac:dyDescent="0.2">
      <c r="A47" s="231" t="s">
        <v>90</v>
      </c>
      <c r="B47" s="231"/>
      <c r="C47" s="185">
        <f>SUM(C39:C46)</f>
        <v>0</v>
      </c>
      <c r="D47" s="178"/>
      <c r="E47" s="185">
        <f>SUM(E39:E46)</f>
        <v>0</v>
      </c>
      <c r="F47" s="66"/>
    </row>
    <row r="48" spans="1:6" s="64" customFormat="1" ht="17.100000000000001" customHeight="1" x14ac:dyDescent="0.2">
      <c r="A48" s="305"/>
      <c r="B48" s="305"/>
      <c r="C48" s="187"/>
      <c r="D48" s="181"/>
      <c r="E48" s="187"/>
      <c r="F48" s="66"/>
    </row>
    <row r="49" spans="1:6" s="64" customFormat="1" ht="17.100000000000001" customHeight="1" x14ac:dyDescent="0.2">
      <c r="A49" s="304"/>
      <c r="B49" s="304"/>
      <c r="C49" s="183"/>
      <c r="D49" s="184"/>
      <c r="E49" s="205">
        <f>ROUND(+C49*D49,0)</f>
        <v>0</v>
      </c>
      <c r="F49" s="66"/>
    </row>
    <row r="50" spans="1:6" s="64" customFormat="1" ht="17.100000000000001" customHeight="1" x14ac:dyDescent="0.2">
      <c r="A50" s="304"/>
      <c r="B50" s="304"/>
      <c r="C50" s="183"/>
      <c r="D50" s="184"/>
      <c r="E50" s="205">
        <f>ROUND(+C50*D50,0)</f>
        <v>0</v>
      </c>
      <c r="F50" s="66"/>
    </row>
    <row r="51" spans="1:6" s="64" customFormat="1" ht="17.100000000000001" customHeight="1" x14ac:dyDescent="0.2">
      <c r="A51" s="304"/>
      <c r="B51" s="304"/>
      <c r="C51" s="183"/>
      <c r="D51" s="184"/>
      <c r="E51" s="205">
        <f>ROUND(+C51*D51,0)</f>
        <v>0</v>
      </c>
      <c r="F51" s="66"/>
    </row>
    <row r="52" spans="1:6" s="64" customFormat="1" ht="17.100000000000001" customHeight="1" x14ac:dyDescent="0.2">
      <c r="A52" s="188" t="s">
        <v>91</v>
      </c>
      <c r="B52" s="231"/>
      <c r="C52" s="185">
        <f>SUM(C49:C51)</f>
        <v>0</v>
      </c>
      <c r="D52" s="178"/>
      <c r="E52" s="185">
        <f>SUM(E49:E51)</f>
        <v>0</v>
      </c>
      <c r="F52" s="66"/>
    </row>
    <row r="53" spans="1:6" s="64" customFormat="1" ht="17.100000000000001" customHeight="1" x14ac:dyDescent="0.2">
      <c r="A53" s="181"/>
      <c r="B53" s="181"/>
      <c r="C53" s="187"/>
      <c r="D53" s="181"/>
      <c r="E53" s="187"/>
      <c r="F53" s="66"/>
    </row>
    <row r="54" spans="1:6" s="64" customFormat="1" ht="17.100000000000001" customHeight="1" x14ac:dyDescent="0.2">
      <c r="A54" s="223" t="s">
        <v>92</v>
      </c>
      <c r="B54" s="223"/>
      <c r="C54" s="226">
        <f>+C28+C33+C37+C47+C52</f>
        <v>0</v>
      </c>
      <c r="D54" s="223"/>
      <c r="E54" s="226">
        <f>+E28+E33+E37+E47+E52</f>
        <v>0</v>
      </c>
      <c r="F54" s="66"/>
    </row>
    <row r="55" spans="1:6" s="64" customFormat="1" ht="17.100000000000001" customHeight="1" x14ac:dyDescent="0.2">
      <c r="A55" s="223" t="s">
        <v>93</v>
      </c>
      <c r="B55" s="223"/>
      <c r="C55" s="226">
        <f>+C23+C54</f>
        <v>0</v>
      </c>
      <c r="D55" s="223"/>
      <c r="E55" s="226" t="e">
        <f>+E23+E54</f>
        <v>#DIV/0!</v>
      </c>
      <c r="F55" s="66"/>
    </row>
    <row r="56" spans="1:6" s="64" customFormat="1" ht="17.100000000000001" customHeight="1" x14ac:dyDescent="0.2">
      <c r="A56" s="227" t="s">
        <v>94</v>
      </c>
      <c r="B56" s="227"/>
      <c r="C56" s="183"/>
      <c r="D56" s="225">
        <v>1</v>
      </c>
      <c r="E56" s="202">
        <f>ROUND(+C56*D56,0)</f>
        <v>0</v>
      </c>
      <c r="F56" s="66"/>
    </row>
    <row r="57" spans="1:6" s="64" customFormat="1" ht="17.100000000000001" customHeight="1" x14ac:dyDescent="0.2">
      <c r="A57" s="223" t="s">
        <v>95</v>
      </c>
      <c r="B57" s="223"/>
      <c r="C57" s="226">
        <f>+C55+C56</f>
        <v>0</v>
      </c>
      <c r="D57" s="228" t="e">
        <f>E57/C57</f>
        <v>#DIV/0!</v>
      </c>
      <c r="E57" s="226" t="e">
        <f>+E55+E56</f>
        <v>#DIV/0!</v>
      </c>
      <c r="F57" s="66"/>
    </row>
    <row r="58" spans="1:6" x14ac:dyDescent="0.2">
      <c r="A58" s="181"/>
      <c r="B58" s="181"/>
      <c r="C58" s="181"/>
      <c r="D58" s="181"/>
      <c r="E58" s="181"/>
      <c r="F58" s="64"/>
    </row>
    <row r="59" spans="1:6" s="201" customFormat="1" x14ac:dyDescent="0.2">
      <c r="A59" s="197"/>
      <c r="B59" s="197"/>
      <c r="C59" s="198"/>
      <c r="D59" s="198"/>
      <c r="E59" s="199"/>
      <c r="F59" s="200"/>
    </row>
    <row r="60" spans="1:6" s="193" customFormat="1" x14ac:dyDescent="0.2">
      <c r="A60" s="191"/>
      <c r="B60" s="191"/>
      <c r="C60" s="222" t="s">
        <v>112</v>
      </c>
      <c r="D60" s="223"/>
      <c r="E60" s="224">
        <f>+B5*15%</f>
        <v>0</v>
      </c>
      <c r="F60" s="192"/>
    </row>
    <row r="61" spans="1:6" s="193" customFormat="1" x14ac:dyDescent="0.2">
      <c r="A61" s="191"/>
      <c r="B61" s="191"/>
      <c r="C61" s="195" t="s">
        <v>96</v>
      </c>
      <c r="D61" s="195"/>
      <c r="E61" s="202" t="e">
        <f>+E57</f>
        <v>#DIV/0!</v>
      </c>
      <c r="F61" s="192"/>
    </row>
    <row r="62" spans="1:6" s="193" customFormat="1" x14ac:dyDescent="0.2">
      <c r="A62" s="195" t="s">
        <v>113</v>
      </c>
      <c r="B62" s="195"/>
      <c r="C62" s="203"/>
      <c r="D62" s="203"/>
      <c r="E62" s="196" t="e">
        <f>IF(E61-E60&lt;=0,0,(E61-E60))</f>
        <v>#DIV/0!</v>
      </c>
      <c r="F62" s="192"/>
    </row>
    <row r="63" spans="1:6" s="201" customFormat="1" x14ac:dyDescent="0.2">
      <c r="A63" s="197"/>
      <c r="B63" s="197"/>
      <c r="C63" s="198"/>
      <c r="D63" s="198"/>
      <c r="E63" s="199"/>
      <c r="F63" s="200"/>
    </row>
    <row r="64" spans="1:6" s="193" customFormat="1" x14ac:dyDescent="0.2">
      <c r="A64" s="195" t="s">
        <v>97</v>
      </c>
      <c r="B64" s="195"/>
      <c r="C64" s="204"/>
      <c r="D64" s="204"/>
      <c r="E64" s="191"/>
      <c r="F64" s="192"/>
    </row>
    <row r="65" spans="1:6" s="193" customFormat="1" x14ac:dyDescent="0.2">
      <c r="A65" s="191"/>
      <c r="B65" s="191"/>
      <c r="C65" s="191"/>
      <c r="D65" s="191"/>
      <c r="E65" s="191"/>
      <c r="F65" s="192"/>
    </row>
    <row r="66" spans="1:6" s="193" customFormat="1" x14ac:dyDescent="0.2"/>
    <row r="67" spans="1:6" s="193" customFormat="1" ht="13.5" hidden="1" thickBot="1" x14ac:dyDescent="0.25"/>
    <row r="68" spans="1:6" s="193" customFormat="1" ht="13.5" hidden="1" thickBot="1" x14ac:dyDescent="0.25">
      <c r="B68" s="194" t="e">
        <f>IF((E60-E61)&gt;0,E60-E61,0)</f>
        <v>#DIV/0!</v>
      </c>
    </row>
    <row r="69" spans="1:6" s="193" customFormat="1" hidden="1" x14ac:dyDescent="0.2"/>
    <row r="70" spans="1:6" s="193" customFormat="1" x14ac:dyDescent="0.2"/>
    <row r="71" spans="1:6" s="193" customFormat="1" x14ac:dyDescent="0.2"/>
  </sheetData>
  <sheetProtection formatCells="0" formatColumns="0" formatRows="0" insertColumns="0" insertRows="0"/>
  <mergeCells count="30">
    <mergeCell ref="A13:B13"/>
    <mergeCell ref="A12:B12"/>
    <mergeCell ref="A19:B19"/>
    <mergeCell ref="A18:B18"/>
    <mergeCell ref="A17:B17"/>
    <mergeCell ref="A16:B16"/>
    <mergeCell ref="A15:B15"/>
    <mergeCell ref="A14:B14"/>
    <mergeCell ref="A20:B20"/>
    <mergeCell ref="A24:B24"/>
    <mergeCell ref="A32:B32"/>
    <mergeCell ref="A31:B31"/>
    <mergeCell ref="A30:B30"/>
    <mergeCell ref="A29:B29"/>
    <mergeCell ref="A34:B34"/>
    <mergeCell ref="A36:B36"/>
    <mergeCell ref="A35:B35"/>
    <mergeCell ref="A41:B41"/>
    <mergeCell ref="A40:B40"/>
    <mergeCell ref="A39:B39"/>
    <mergeCell ref="A38:B38"/>
    <mergeCell ref="A44:B44"/>
    <mergeCell ref="A43:B43"/>
    <mergeCell ref="A42:B42"/>
    <mergeCell ref="A46:B46"/>
    <mergeCell ref="A51:B51"/>
    <mergeCell ref="A50:B50"/>
    <mergeCell ref="A49:B49"/>
    <mergeCell ref="A48:B48"/>
    <mergeCell ref="A45:B45"/>
  </mergeCells>
  <phoneticPr fontId="0" type="noConversion"/>
  <dataValidations xWindow="726" yWindow="740" count="1">
    <dataValidation allowBlank="1" showInputMessage="1" showErrorMessage="1" promptTitle="adminstrative cost" prompt="please ensure administrative % is not greater than 12% (see maximum administrative amount below)" sqref="D57"/>
  </dataValidations>
  <printOptions horizontalCentered="1"/>
  <pageMargins left="0.25" right="0.25" top="0.75" bottom="0.5" header="0.5" footer="0.25"/>
  <pageSetup scale="95" orientation="portrait" r:id="rId1"/>
  <headerFooter alignWithMargins="0">
    <oddHeader xml:space="preserve">&amp;CPublic Health Solutions -- Contracting and Management Services
</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zoomScaleNormal="100" zoomScaleSheetLayoutView="95" workbookViewId="0">
      <selection activeCell="K22" sqref="K22"/>
    </sheetView>
  </sheetViews>
  <sheetFormatPr defaultRowHeight="12.75" x14ac:dyDescent="0.2"/>
  <cols>
    <col min="1" max="1" width="21.5703125" customWidth="1"/>
    <col min="2" max="2" width="33.85546875" customWidth="1"/>
    <col min="3" max="3" width="45.140625" customWidth="1"/>
  </cols>
  <sheetData>
    <row r="2" spans="1:5" x14ac:dyDescent="0.2">
      <c r="A2" s="120" t="str">
        <f>'Budget-Summary'!A3</f>
        <v>AGENCY NAME:</v>
      </c>
      <c r="B2" s="311">
        <f>'Budget-Summary'!B3</f>
        <v>0</v>
      </c>
      <c r="C2" s="311"/>
      <c r="D2" s="2"/>
      <c r="E2" s="2"/>
    </row>
    <row r="3" spans="1:5" x14ac:dyDescent="0.2">
      <c r="A3" s="120" t="str">
        <f>'Budget-Summary'!A4</f>
        <v>BUDGET PERIOD:</v>
      </c>
      <c r="B3" s="311" t="str">
        <f>'Budget-Summary'!B4</f>
        <v>7/1/18 - 6/30/19</v>
      </c>
      <c r="C3" s="311"/>
      <c r="D3" s="2"/>
      <c r="E3" s="2"/>
    </row>
    <row r="4" spans="1:5" x14ac:dyDescent="0.2">
      <c r="A4" s="1"/>
      <c r="B4" s="1"/>
      <c r="C4" s="2"/>
      <c r="D4" s="2"/>
      <c r="E4" s="2"/>
    </row>
    <row r="5" spans="1:5" x14ac:dyDescent="0.2">
      <c r="A5" s="2"/>
      <c r="B5" s="2"/>
      <c r="C5" s="2"/>
      <c r="D5" s="2"/>
      <c r="E5" s="2"/>
    </row>
    <row r="6" spans="1:5" x14ac:dyDescent="0.2">
      <c r="A6" s="2"/>
      <c r="B6" s="2"/>
      <c r="C6" s="2"/>
      <c r="D6" s="2"/>
      <c r="E6" s="2"/>
    </row>
    <row r="7" spans="1:5" ht="13.5" thickBot="1" x14ac:dyDescent="0.25">
      <c r="A7" s="2"/>
      <c r="B7" s="2"/>
      <c r="C7" s="10"/>
      <c r="D7" s="2"/>
      <c r="E7" s="2"/>
    </row>
    <row r="8" spans="1:5" ht="18" x14ac:dyDescent="0.25">
      <c r="A8" s="106" t="s">
        <v>66</v>
      </c>
      <c r="B8" s="107"/>
      <c r="C8" s="108"/>
      <c r="D8" s="2"/>
      <c r="E8" s="2"/>
    </row>
    <row r="9" spans="1:5" ht="13.5" customHeight="1" x14ac:dyDescent="0.2">
      <c r="A9" s="109" t="s">
        <v>12</v>
      </c>
      <c r="B9" s="110"/>
      <c r="C9" s="111"/>
      <c r="D9" s="2"/>
      <c r="E9" s="2"/>
    </row>
    <row r="10" spans="1:5" x14ac:dyDescent="0.2">
      <c r="A10" s="235" t="s">
        <v>114</v>
      </c>
      <c r="B10" s="234"/>
      <c r="C10" s="236"/>
      <c r="D10" s="2"/>
      <c r="E10" s="2"/>
    </row>
    <row r="11" spans="1:5" x14ac:dyDescent="0.2">
      <c r="A11" s="235" t="s">
        <v>107</v>
      </c>
      <c r="B11" s="234"/>
      <c r="C11" s="236"/>
      <c r="D11" s="2"/>
      <c r="E11" s="2"/>
    </row>
    <row r="12" spans="1:5" x14ac:dyDescent="0.2">
      <c r="A12" s="235" t="s">
        <v>108</v>
      </c>
      <c r="B12" s="234"/>
      <c r="C12" s="237"/>
      <c r="D12" s="2"/>
      <c r="E12" s="2"/>
    </row>
    <row r="13" spans="1:5" x14ac:dyDescent="0.2">
      <c r="A13" s="238" t="s">
        <v>109</v>
      </c>
      <c r="B13" s="239"/>
      <c r="C13" s="237"/>
      <c r="D13" s="2"/>
      <c r="E13" s="2"/>
    </row>
    <row r="14" spans="1:5" x14ac:dyDescent="0.2">
      <c r="A14" s="235" t="s">
        <v>99</v>
      </c>
      <c r="B14" s="234"/>
      <c r="C14" s="237"/>
      <c r="D14" s="2"/>
      <c r="E14" s="2"/>
    </row>
    <row r="15" spans="1:5" x14ac:dyDescent="0.2">
      <c r="A15" s="238" t="s">
        <v>115</v>
      </c>
      <c r="B15" s="239"/>
      <c r="C15" s="237"/>
      <c r="D15" s="2"/>
      <c r="E15" s="2"/>
    </row>
    <row r="16" spans="1:5" x14ac:dyDescent="0.2">
      <c r="A16" s="109" t="s">
        <v>12</v>
      </c>
      <c r="B16" s="110"/>
      <c r="C16" s="113" t="s">
        <v>12</v>
      </c>
      <c r="D16" s="2"/>
      <c r="E16" s="2"/>
    </row>
    <row r="17" spans="1:5" x14ac:dyDescent="0.2">
      <c r="A17" s="114"/>
      <c r="B17" s="115"/>
      <c r="C17" s="112"/>
      <c r="D17" s="2"/>
      <c r="E17" s="2"/>
    </row>
    <row r="18" spans="1:5" x14ac:dyDescent="0.2">
      <c r="A18" s="109" t="s">
        <v>67</v>
      </c>
      <c r="B18" s="234"/>
      <c r="C18" s="116"/>
      <c r="D18" s="2"/>
      <c r="E18" s="2"/>
    </row>
    <row r="19" spans="1:5" x14ac:dyDescent="0.2">
      <c r="A19" s="114"/>
      <c r="B19" s="115"/>
      <c r="C19" s="116"/>
      <c r="D19" s="2"/>
      <c r="E19" s="2"/>
    </row>
    <row r="20" spans="1:5" x14ac:dyDescent="0.2">
      <c r="A20" s="109" t="s">
        <v>68</v>
      </c>
      <c r="B20" s="110"/>
      <c r="C20" s="116"/>
      <c r="D20" s="2"/>
      <c r="E20" s="2"/>
    </row>
    <row r="21" spans="1:5" x14ac:dyDescent="0.2">
      <c r="A21" s="114"/>
      <c r="B21" s="115"/>
      <c r="C21" s="112"/>
      <c r="D21" s="2"/>
      <c r="E21" s="2"/>
    </row>
    <row r="22" spans="1:5" ht="13.5" thickBot="1" x14ac:dyDescent="0.25">
      <c r="A22" s="117" t="s">
        <v>12</v>
      </c>
      <c r="B22" s="118"/>
      <c r="C22" s="119" t="s">
        <v>12</v>
      </c>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row r="26" spans="1:5" x14ac:dyDescent="0.2">
      <c r="A26" s="2"/>
      <c r="B26" s="2"/>
      <c r="C26" s="2"/>
      <c r="D26" s="2"/>
      <c r="E26" s="2"/>
    </row>
  </sheetData>
  <mergeCells count="2">
    <mergeCell ref="B2:C2"/>
    <mergeCell ref="B3:C3"/>
  </mergeCells>
  <phoneticPr fontId="0" type="noConversion"/>
  <pageMargins left="0.75" right="0.75" top="1" bottom="0.4" header="0.5" footer="0.5"/>
  <pageSetup scale="90" orientation="portrait" r:id="rId1"/>
  <headerFooter alignWithMargins="0">
    <oddHeader>&amp;CPublic Health Solutions -- Contract and Management Services
ADMINISTRATIVE COST CERTIFICATION</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Budget-Summary</vt:lpstr>
      <vt:lpstr>Budget-PS</vt:lpstr>
      <vt:lpstr>Budget-FrBenefits</vt:lpstr>
      <vt:lpstr>Budget-Travel</vt:lpstr>
      <vt:lpstr>Budget-Equipment</vt:lpstr>
      <vt:lpstr>Budget-Supplies</vt:lpstr>
      <vt:lpstr>Budget-Other</vt:lpstr>
      <vt:lpstr>Budget-Consultant</vt:lpstr>
      <vt:lpstr>Admin Calculation</vt:lpstr>
      <vt:lpstr>Admin Certification</vt:lpstr>
      <vt:lpstr>'Admin Certification'!Print_Area</vt:lpstr>
      <vt:lpstr>'Budget-Consultant'!Print_Area</vt:lpstr>
      <vt:lpstr>'Budget-Equipment'!Print_Area</vt:lpstr>
      <vt:lpstr>'Budget-FrBenefits'!Print_Area</vt:lpstr>
      <vt:lpstr>'Budget-Other'!Print_Area</vt:lpstr>
      <vt:lpstr>'Budget-Supplies'!Print_Area</vt:lpstr>
      <vt:lpstr>'Budget-Travel'!Print_Area</vt:lpstr>
      <vt:lpstr>'Admin Calculation'!Print_Titles</vt:lpstr>
      <vt:lpstr>'Budget-Other'!Print_Titles</vt:lpstr>
      <vt:lpstr>'Budget-PS'!Print_Titles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Gurucharran Kaloo</dc:creator>
  <cp:lastModifiedBy>mgipson</cp:lastModifiedBy>
  <cp:lastPrinted>2016-11-10T21:53:31Z</cp:lastPrinted>
  <dcterms:created xsi:type="dcterms:W3CDTF">1998-08-06T12:43:50Z</dcterms:created>
  <dcterms:modified xsi:type="dcterms:W3CDTF">2018-03-08T22:08:29Z</dcterms:modified>
</cp:coreProperties>
</file>